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Google Drive\2. DA Abroad\7. Campaigns\VOTE HOME 2019\GOTV\"/>
    </mc:Choice>
  </mc:AlternateContent>
  <xr:revisionPtr revIDLastSave="0" documentId="8_{C034BDAA-667B-43B3-988D-88E40E870617}" xr6:coauthVersionLast="43" xr6:coauthVersionMax="43" xr10:uidLastSave="{00000000-0000-0000-0000-000000000000}"/>
  <bookViews>
    <workbookView xWindow="-108" yWindow="-108" windowWidth="23256" windowHeight="12576" xr2:uid="{CBF8ADC5-6723-41E0-9B16-B527A58AC239}"/>
  </bookViews>
  <sheets>
    <sheet name="2019 Results" sheetId="2" r:id="rId1"/>
    <sheet name="2019 Turnout" sheetId="1" r:id="rId2"/>
  </sheets>
  <definedNames>
    <definedName name="_xlnm._FilterDatabase" localSheetId="0" hidden="1">'2019 Results'!$A$1:$C$1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2" l="1"/>
  <c r="E126" i="1" l="1"/>
  <c r="E125" i="1"/>
  <c r="E124" i="1"/>
  <c r="E123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tc={51062A0A-2809-48D3-BAD7-EA5A7DBEAA30}</author>
    <author>tc={20025142-E78E-45B7-9213-C131351D8E96}</author>
  </authors>
  <commentList>
    <comment ref="D55" authorId="0" shapeId="0" xr:uid="{51062A0A-2809-48D3-BAD7-EA5A7DBEAA30}">
      <text>
        <t>[Threaded comment]
Your version of Excel allows you to read this threaded comment; however, any edits to it will get removed if the file is opened in a newer version of Excel. Learn more: https://go.microsoft.com/fwlink/?linkid=870924
Comment:
    Severe weather and floods prevented many from getting to the voting station</t>
      </text>
    </comment>
    <comment ref="D92" authorId="1" shapeId="0" xr:uid="{20025142-E78E-45B7-9213-C131351D8E96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that there was a terror attack the prior week and the government had put a curfew in place</t>
      </text>
    </comment>
  </commentList>
</comments>
</file>

<file path=xl/sharedStrings.xml><?xml version="1.0" encoding="utf-8"?>
<sst xmlns="http://schemas.openxmlformats.org/spreadsheetml/2006/main" count="306" uniqueCount="289">
  <si>
    <t>Country</t>
  </si>
  <si>
    <t>Diplomatic Mission</t>
  </si>
  <si>
    <t>Vec10 Approved Total</t>
  </si>
  <si>
    <t>Special Vote Envelopes Approved</t>
  </si>
  <si>
    <t>Voter Turnout</t>
  </si>
  <si>
    <t>UK</t>
  </si>
  <si>
    <t>LONDON</t>
  </si>
  <si>
    <t>UAE</t>
  </si>
  <si>
    <t>DUBAI</t>
  </si>
  <si>
    <t>NETHERLANDS</t>
  </si>
  <si>
    <t>THE HAGUE</t>
  </si>
  <si>
    <t>ABU DHABI</t>
  </si>
  <si>
    <t>IRELAND</t>
  </si>
  <si>
    <t>DUBLIN</t>
  </si>
  <si>
    <t>DRC</t>
  </si>
  <si>
    <t>KINSHASA</t>
  </si>
  <si>
    <t>AUSTRALIA</t>
  </si>
  <si>
    <t>CANBERRA</t>
  </si>
  <si>
    <t>QATAR</t>
  </si>
  <si>
    <t>DOHA</t>
  </si>
  <si>
    <t>NEW ZEALAND</t>
  </si>
  <si>
    <t>WELLINGTON</t>
  </si>
  <si>
    <t>USA</t>
  </si>
  <si>
    <t>NEW YORK CG</t>
  </si>
  <si>
    <t>CHINA</t>
  </si>
  <si>
    <t>HONG KONG</t>
  </si>
  <si>
    <t>BELGIUM</t>
  </si>
  <si>
    <t>BRUSSELS</t>
  </si>
  <si>
    <t>KOREA (SOUTH)</t>
  </si>
  <si>
    <t>SEOUL</t>
  </si>
  <si>
    <t>GERMANY</t>
  </si>
  <si>
    <t>MUNICH</t>
  </si>
  <si>
    <t>BERLIN</t>
  </si>
  <si>
    <t>MAURITIUS</t>
  </si>
  <si>
    <t>PORT LOUIS</t>
  </si>
  <si>
    <t>SWITZERLAND</t>
  </si>
  <si>
    <t>BERNE</t>
  </si>
  <si>
    <t>WASHINGTON</t>
  </si>
  <si>
    <t>CANADA</t>
  </si>
  <si>
    <t>TORONTO</t>
  </si>
  <si>
    <t>SINGAPORE</t>
  </si>
  <si>
    <t>CUBA</t>
  </si>
  <si>
    <t>HAVANA</t>
  </si>
  <si>
    <t>FRANCE</t>
  </si>
  <si>
    <t>PARIS</t>
  </si>
  <si>
    <t>NAMIBIA</t>
  </si>
  <si>
    <t>WINDHOEK</t>
  </si>
  <si>
    <t>SHANGHAI</t>
  </si>
  <si>
    <t>GENEVA</t>
  </si>
  <si>
    <t>SAUDI ARABIA</t>
  </si>
  <si>
    <t>RIYADH</t>
  </si>
  <si>
    <t>OMAN</t>
  </si>
  <si>
    <t>MUSCAT</t>
  </si>
  <si>
    <t>AUSTRIA</t>
  </si>
  <si>
    <t>VIENNA</t>
  </si>
  <si>
    <t>TAIWAN</t>
  </si>
  <si>
    <t>TAIPEI</t>
  </si>
  <si>
    <t>LOS ANGELES</t>
  </si>
  <si>
    <t>DENMARK</t>
  </si>
  <si>
    <t>COPENHAGEN</t>
  </si>
  <si>
    <t>BEIJING</t>
  </si>
  <si>
    <t>CHICAGO</t>
  </si>
  <si>
    <t>KUWAIT</t>
  </si>
  <si>
    <t>KUWAIT CITY</t>
  </si>
  <si>
    <t>THAILAND</t>
  </si>
  <si>
    <t>BANGKOK</t>
  </si>
  <si>
    <t>MOZAMBIQUE</t>
  </si>
  <si>
    <t>MAPUTO</t>
  </si>
  <si>
    <t>BOTSWANA</t>
  </si>
  <si>
    <t>GABORONE</t>
  </si>
  <si>
    <t>MALAYSIA</t>
  </si>
  <si>
    <t>KUALA LUMPUR</t>
  </si>
  <si>
    <t>SWEDEN</t>
  </si>
  <si>
    <t>STOCKHOLM</t>
  </si>
  <si>
    <t>KENYA</t>
  </si>
  <si>
    <t>NAIROBI</t>
  </si>
  <si>
    <t>VIETNAM</t>
  </si>
  <si>
    <t>HANOI</t>
  </si>
  <si>
    <t>RUSSIA</t>
  </si>
  <si>
    <t>MOSCOW</t>
  </si>
  <si>
    <t>ISRAEL</t>
  </si>
  <si>
    <t>TEL AVIV</t>
  </si>
  <si>
    <t>HUNGARY</t>
  </si>
  <si>
    <t>BUDAPEST</t>
  </si>
  <si>
    <t>GHANA</t>
  </si>
  <si>
    <t>ACCRA</t>
  </si>
  <si>
    <t>ZAMBIA</t>
  </si>
  <si>
    <t>LUSAKA</t>
  </si>
  <si>
    <t>JAPAN</t>
  </si>
  <si>
    <t>TOKYO</t>
  </si>
  <si>
    <t>PORTUGAL</t>
  </si>
  <si>
    <t>LISBON</t>
  </si>
  <si>
    <t>JEDDAH</t>
  </si>
  <si>
    <t>SPAIN</t>
  </si>
  <si>
    <t>MADRID</t>
  </si>
  <si>
    <t>UGANDA</t>
  </si>
  <si>
    <t>KAMPALA</t>
  </si>
  <si>
    <t>ITALY</t>
  </si>
  <si>
    <t>MILAN</t>
  </si>
  <si>
    <t>TURKEY</t>
  </si>
  <si>
    <t>ANKARA</t>
  </si>
  <si>
    <t>OTTAWA</t>
  </si>
  <si>
    <t>ROME</t>
  </si>
  <si>
    <t>MALAWI</t>
  </si>
  <si>
    <t>LILONGWE</t>
  </si>
  <si>
    <t>CZECH REPUBLIC</t>
  </si>
  <si>
    <t>PRAGUE</t>
  </si>
  <si>
    <t>TANZANIA</t>
  </si>
  <si>
    <t>DAR ES SALAAM</t>
  </si>
  <si>
    <t>NIGERIA</t>
  </si>
  <si>
    <t>LAGOS</t>
  </si>
  <si>
    <t>ANGOLA</t>
  </si>
  <si>
    <t>LUANDA</t>
  </si>
  <si>
    <t>ETHIOPIA</t>
  </si>
  <si>
    <t>ADDIS ABABA</t>
  </si>
  <si>
    <t>NORWAY</t>
  </si>
  <si>
    <t>OSLO</t>
  </si>
  <si>
    <t>POLAND</t>
  </si>
  <si>
    <t>WARSAW</t>
  </si>
  <si>
    <t>ZIMBABWE</t>
  </si>
  <si>
    <t>HARARE</t>
  </si>
  <si>
    <t>BULGARIA</t>
  </si>
  <si>
    <t>SOFIA</t>
  </si>
  <si>
    <t>PHILIPPINES</t>
  </si>
  <si>
    <t>MANILA</t>
  </si>
  <si>
    <t>RWANDA</t>
  </si>
  <si>
    <t>KIGALI</t>
  </si>
  <si>
    <t>FINLAND</t>
  </si>
  <si>
    <t>HELSINKI</t>
  </si>
  <si>
    <t>CHILE</t>
  </si>
  <si>
    <t>SANTIAGO</t>
  </si>
  <si>
    <t>GREECE</t>
  </si>
  <si>
    <t>ATHENS</t>
  </si>
  <si>
    <t>INDIA</t>
  </si>
  <si>
    <t>MUMBAI</t>
  </si>
  <si>
    <t>MADAGASCAR</t>
  </si>
  <si>
    <t>ANTANANARIVO</t>
  </si>
  <si>
    <t>INDONESIA</t>
  </si>
  <si>
    <t>JAKARTA</t>
  </si>
  <si>
    <t>SWAZILAND</t>
  </si>
  <si>
    <t>MBABANE</t>
  </si>
  <si>
    <t>ARGENTINA</t>
  </si>
  <si>
    <t>BUENOS AIRES</t>
  </si>
  <si>
    <t>SENEGAL</t>
  </si>
  <si>
    <t>DAKAR</t>
  </si>
  <si>
    <t>NEW DELHI</t>
  </si>
  <si>
    <t>ROMANIA</t>
  </si>
  <si>
    <t>BUCHAREST</t>
  </si>
  <si>
    <t>PERU</t>
  </si>
  <si>
    <t>LIMA</t>
  </si>
  <si>
    <t>KAZAKHSTAN</t>
  </si>
  <si>
    <t>ASTANA</t>
  </si>
  <si>
    <t>SUDAN</t>
  </si>
  <si>
    <t>KHARTOUM</t>
  </si>
  <si>
    <t>IVORY COAST</t>
  </si>
  <si>
    <t>ABIDJAN</t>
  </si>
  <si>
    <t>BRAZIL</t>
  </si>
  <si>
    <t>SAO PAULO</t>
  </si>
  <si>
    <t>MEXICO</t>
  </si>
  <si>
    <t>MEXICO CITY</t>
  </si>
  <si>
    <t>BURUNDI</t>
  </si>
  <si>
    <t>BUJUMBURA</t>
  </si>
  <si>
    <t>JORDAN</t>
  </si>
  <si>
    <t>AMMAN</t>
  </si>
  <si>
    <t>MALI</t>
  </si>
  <si>
    <t>BAMAKO</t>
  </si>
  <si>
    <t>SOUTH SUDAN</t>
  </si>
  <si>
    <t>JUBA</t>
  </si>
  <si>
    <t>BELARUS</t>
  </si>
  <si>
    <t>MINSK</t>
  </si>
  <si>
    <t>EGYPT</t>
  </si>
  <si>
    <t>CAIRO</t>
  </si>
  <si>
    <t>SRI LANKA</t>
  </si>
  <si>
    <t>COLOMBO</t>
  </si>
  <si>
    <t>IRAN</t>
  </si>
  <si>
    <t>TEHRAN</t>
  </si>
  <si>
    <t>BRASILIA</t>
  </si>
  <si>
    <t>BENIN</t>
  </si>
  <si>
    <t>COTONOU</t>
  </si>
  <si>
    <t>LESOTHO</t>
  </si>
  <si>
    <t>MASERU</t>
  </si>
  <si>
    <t>PAKISTAN</t>
  </si>
  <si>
    <t>ISLAMABAD</t>
  </si>
  <si>
    <t>ABUJA</t>
  </si>
  <si>
    <t>CAMEROON</t>
  </si>
  <si>
    <t>YAOUNDÉ</t>
  </si>
  <si>
    <t>LUBUMBASHI</t>
  </si>
  <si>
    <t>JAMAICA</t>
  </si>
  <si>
    <t>KINGSTON</t>
  </si>
  <si>
    <t>ALGERIA</t>
  </si>
  <si>
    <t>ALGIERS</t>
  </si>
  <si>
    <t>CHAD</t>
  </si>
  <si>
    <t>N’DJAMENA</t>
  </si>
  <si>
    <t>EQ. GUINEA</t>
  </si>
  <si>
    <t>MALABO</t>
  </si>
  <si>
    <t>MOROCCO</t>
  </si>
  <si>
    <t>RABAT</t>
  </si>
  <si>
    <t>UKRAINE</t>
  </si>
  <si>
    <t>KYIV</t>
  </si>
  <si>
    <t>FIJI</t>
  </si>
  <si>
    <t>SUVA</t>
  </si>
  <si>
    <t>GABON</t>
  </si>
  <si>
    <t>LIBREVILLE</t>
  </si>
  <si>
    <t>TRINIDAD/TOBAGO</t>
  </si>
  <si>
    <t>PORT-OF-SPAIN</t>
  </si>
  <si>
    <t>TUNISIA</t>
  </si>
  <si>
    <t>TUNIS</t>
  </si>
  <si>
    <t>PALESTINE</t>
  </si>
  <si>
    <t>RAMALLAH</t>
  </si>
  <si>
    <t>GUINEA CONAKRY</t>
  </si>
  <si>
    <t>CONAKRY</t>
  </si>
  <si>
    <t>SAO TOMÉ</t>
  </si>
  <si>
    <t>CONGO</t>
  </si>
  <si>
    <t>BRAZZAVILLE</t>
  </si>
  <si>
    <t>COMOROS</t>
  </si>
  <si>
    <t>MORONI</t>
  </si>
  <si>
    <t>GUINEA-BISSAU</t>
  </si>
  <si>
    <t>BISSAU</t>
  </si>
  <si>
    <t>LIBERIA</t>
  </si>
  <si>
    <t>MONROVIA</t>
  </si>
  <si>
    <t>VENEZUELA</t>
  </si>
  <si>
    <t>CARACAS</t>
  </si>
  <si>
    <t>BURKINA FASO</t>
  </si>
  <si>
    <t>OUAGADOUGOU</t>
  </si>
  <si>
    <t>ERITREA</t>
  </si>
  <si>
    <t>ASMARA</t>
  </si>
  <si>
    <t>MAURITANIA</t>
  </si>
  <si>
    <t>NOUAKCHOTT</t>
  </si>
  <si>
    <t xml:space="preserve">NIGER </t>
  </si>
  <si>
    <t>NIAMEY</t>
  </si>
  <si>
    <t>LIBYA</t>
  </si>
  <si>
    <t>TRIPOLI</t>
  </si>
  <si>
    <t>SYRIA</t>
  </si>
  <si>
    <t>DAMASCUS</t>
  </si>
  <si>
    <t>URUGUAY</t>
  </si>
  <si>
    <t>MONTEVIDEO</t>
  </si>
  <si>
    <t>CENTRAL AFRICAN REPUBLIC</t>
  </si>
  <si>
    <t>BANGUI</t>
  </si>
  <si>
    <t>Political Party</t>
  </si>
  <si>
    <t>2019 votes</t>
  </si>
  <si>
    <t>2019 % Votes</t>
  </si>
  <si>
    <t>DA</t>
  </si>
  <si>
    <t>ANC</t>
  </si>
  <si>
    <t>VF PLUS</t>
  </si>
  <si>
    <t>EFF</t>
  </si>
  <si>
    <t>ACDP</t>
  </si>
  <si>
    <t>ZACP</t>
  </si>
  <si>
    <t>COPE</t>
  </si>
  <si>
    <t>UDM</t>
  </si>
  <si>
    <t>GOOD</t>
  </si>
  <si>
    <t>FN</t>
  </si>
  <si>
    <t>WF</t>
  </si>
  <si>
    <t>PAC</t>
  </si>
  <si>
    <t>ALJAMA</t>
  </si>
  <si>
    <t>SRWP</t>
  </si>
  <si>
    <t>IFP</t>
  </si>
  <si>
    <t>ACO</t>
  </si>
  <si>
    <t>AZAPO</t>
  </si>
  <si>
    <t>ATM</t>
  </si>
  <si>
    <t>BLF</t>
  </si>
  <si>
    <t>AGANG SA</t>
  </si>
  <si>
    <t>MF</t>
  </si>
  <si>
    <t>ADEC</t>
  </si>
  <si>
    <t>NFP</t>
  </si>
  <si>
    <t>ASC</t>
  </si>
  <si>
    <t>AASD</t>
  </si>
  <si>
    <t>FREE DEMS</t>
  </si>
  <si>
    <t>ICOSA</t>
  </si>
  <si>
    <t>AIC</t>
  </si>
  <si>
    <t>APC</t>
  </si>
  <si>
    <t>CPM</t>
  </si>
  <si>
    <t>DLC</t>
  </si>
  <si>
    <t>LAND</t>
  </si>
  <si>
    <t>BRA</t>
  </si>
  <si>
    <t>SANCOTA</t>
  </si>
  <si>
    <t>A.C.D</t>
  </si>
  <si>
    <t>ATA</t>
  </si>
  <si>
    <t>CSA</t>
  </si>
  <si>
    <t>ECOFORUM</t>
  </si>
  <si>
    <t>F4SD</t>
  </si>
  <si>
    <t>IRC</t>
  </si>
  <si>
    <t>NPA</t>
  </si>
  <si>
    <t>NAPF</t>
  </si>
  <si>
    <t>PA</t>
  </si>
  <si>
    <t>PRM</t>
  </si>
  <si>
    <t>PAU</t>
  </si>
  <si>
    <t>SAMEBA</t>
  </si>
  <si>
    <t>ACM</t>
  </si>
  <si>
    <t>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</si>
</sst>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164" fontId="0" fillId="0" borderId="0" xfId="1" applyNumberFormat="1" applyFont="1"/>
    <xf numFmtId="9" fontId="0" fillId="0" borderId="0" xfId="2" applyFont="1"/>
    <xf numFmtId="164" fontId="0" fillId="0" borderId="0" xfId="0" applyNumberFormat="1"/>
    <xf numFmtId="0" fontId="3" fillId="0" borderId="0" xfId="0" applyFont="1"/>
    <xf numFmtId="10" fontId="0" fillId="0" borderId="0" xfId="0" applyNumberFormat="1"/>
    <xf numFmtId="0" fontId="2" fillId="2" borderId="0" xfId="0" applyFont="1" applyFill="1"/>
    <xf numFmtId="164" fontId="4" fillId="2" borderId="1" xfId="1" applyNumberFormat="1" applyFont="1" applyFill="1" applyBorder="1" applyAlignment="1">
      <alignment horizontal="left" vertical="top"/>
    </xf>
    <xf numFmtId="164" fontId="2" fillId="2" borderId="0" xfId="1" applyNumberFormat="1" applyFont="1" applyFill="1"/>
    <xf numFmtId="9" fontId="2" fillId="2" borderId="0" xfId="2" applyFont="1" applyFill="1"/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C0000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Top</a:t>
            </a:r>
            <a:r>
              <a:rPr lang="en-GB" baseline="0"/>
              <a:t> 20 Political Parties - 2019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'2019 Results'!$A$2:$A$21</c:f>
              <c:strCache>
                <c:ptCount val="20"/>
                <c:pt idx="0">
                  <c:v>DA</c:v>
                </c:pt>
                <c:pt idx="1">
                  <c:v>ANC</c:v>
                </c:pt>
                <c:pt idx="2">
                  <c:v>VF PLUS</c:v>
                </c:pt>
                <c:pt idx="3">
                  <c:v>EFF</c:v>
                </c:pt>
                <c:pt idx="4">
                  <c:v>ACDP</c:v>
                </c:pt>
                <c:pt idx="5">
                  <c:v>ZACP</c:v>
                </c:pt>
                <c:pt idx="6">
                  <c:v>COPE</c:v>
                </c:pt>
                <c:pt idx="7">
                  <c:v>UDM</c:v>
                </c:pt>
                <c:pt idx="8">
                  <c:v>GOOD</c:v>
                </c:pt>
                <c:pt idx="9">
                  <c:v>FN</c:v>
                </c:pt>
                <c:pt idx="10">
                  <c:v>WF</c:v>
                </c:pt>
                <c:pt idx="11">
                  <c:v>PAC</c:v>
                </c:pt>
                <c:pt idx="12">
                  <c:v>ALJAMA</c:v>
                </c:pt>
                <c:pt idx="13">
                  <c:v>SRWP</c:v>
                </c:pt>
                <c:pt idx="14">
                  <c:v>IFP</c:v>
                </c:pt>
                <c:pt idx="15">
                  <c:v>ACO</c:v>
                </c:pt>
                <c:pt idx="16">
                  <c:v>AZAPO</c:v>
                </c:pt>
                <c:pt idx="17">
                  <c:v>ATM</c:v>
                </c:pt>
                <c:pt idx="18">
                  <c:v>BLF</c:v>
                </c:pt>
                <c:pt idx="19">
                  <c:v>AGANG SA</c:v>
                </c:pt>
              </c:strCache>
            </c:strRef>
          </c:cat>
          <c:val>
            <c:numRef>
              <c:f>'2019 Results'!$B$2:$B$21</c:f>
              <c:numCache>
                <c:formatCode>_-* #,##0_-;\-* #,##0_-;_-* "-"??_-;_-@_-</c:formatCode>
                <c:ptCount val="20"/>
                <c:pt idx="0">
                  <c:v>14802</c:v>
                </c:pt>
                <c:pt idx="1">
                  <c:v>2153</c:v>
                </c:pt>
                <c:pt idx="2">
                  <c:v>908</c:v>
                </c:pt>
                <c:pt idx="3">
                  <c:v>765</c:v>
                </c:pt>
                <c:pt idx="4">
                  <c:v>338</c:v>
                </c:pt>
                <c:pt idx="5">
                  <c:v>232</c:v>
                </c:pt>
                <c:pt idx="6">
                  <c:v>182</c:v>
                </c:pt>
                <c:pt idx="7">
                  <c:v>118</c:v>
                </c:pt>
                <c:pt idx="8">
                  <c:v>110</c:v>
                </c:pt>
                <c:pt idx="9">
                  <c:v>47</c:v>
                </c:pt>
                <c:pt idx="10">
                  <c:v>34</c:v>
                </c:pt>
                <c:pt idx="11">
                  <c:v>33</c:v>
                </c:pt>
                <c:pt idx="12">
                  <c:v>30</c:v>
                </c:pt>
                <c:pt idx="13">
                  <c:v>22</c:v>
                </c:pt>
                <c:pt idx="14">
                  <c:v>19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0-4736-BD07-2615F4902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460528"/>
        <c:axId val="444461488"/>
      </c:barChart>
      <c:catAx>
        <c:axId val="44446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61488"/>
        <c:crosses val="autoZero"/>
        <c:auto val="1"/>
        <c:lblAlgn val="ctr"/>
        <c:lblOffset val="100"/>
        <c:noMultiLvlLbl val="0"/>
      </c:catAx>
      <c:valAx>
        <c:axId val="44446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6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1</xdr:row>
      <xdr:rowOff>11430</xdr:rowOff>
    </xdr:from>
    <xdr:to>
      <xdr:col>13</xdr:col>
      <xdr:colOff>320040</xdr:colOff>
      <xdr:row>19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02C7F6-5573-4A28-9FF5-D48A3A7C1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an Higham" id="{2C1E1594-51AC-4FB4-B659-5F79925F3BD6}" userId="b7b5cce67a33155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9147BE-DEAD-48F4-AD65-3DFA1B3A463A}" name="Table1" displayName="Table1" ref="A1:E126" totalsRowShown="0" headerRowDxfId="0">
  <autoFilter ref="A1:E126" xr:uid="{00000000-0009-0000-0100-000001000000}"/>
  <sortState xmlns:xlrd2="http://schemas.microsoft.com/office/spreadsheetml/2017/richdata2" ref="A2:E126">
    <sortCondition descending="1" ref="D1:D126"/>
  </sortState>
  <tableColumns count="5">
    <tableColumn id="1" xr3:uid="{513AE1B4-A724-445C-8609-AF675BE7CDF6}" name="Country"/>
    <tableColumn id="2" xr3:uid="{53F959E9-04FD-497F-BD8B-336722E0C6D6}" name="Diplomatic Mission"/>
    <tableColumn id="3" xr3:uid="{913C6085-9EB1-430C-87F8-6BC5CD1AAFD1}" name="Vec10 Approved Total" dataDxfId="2" dataCellStyle="Comma"/>
    <tableColumn id="5" xr3:uid="{FD51B16C-E5FD-4089-8999-EEE937C19516}" name="Special Vote Envelopes Approved" dataDxfId="1" dataCellStyle="Comma"/>
    <tableColumn id="6" xr3:uid="{E7F84286-D348-493A-A224-48748404BA99}" name="Voter Turnout" dataCellStyle="Percent">
      <calculatedColumnFormula>Table1[[#This Row],[Special Vote Envelopes Approved]]/Table1[[#This Row],[Vec10 Approved Total]]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5" dT="2019-05-13T13:45:39.07" personId="{2C1E1594-51AC-4FB4-B659-5F79925F3BD6}" id="{51062A0A-2809-48D3-BAD7-EA5A7DBEAA30}">
    <text>Severe weather and floods prevented many from getting to the voting station</text>
  </threadedComment>
  <threadedComment ref="D92" dT="2019-05-13T13:45:15.76" personId="{2C1E1594-51AC-4FB4-B659-5F79925F3BD6}" id="{20025142-E78E-45B7-9213-C131351D8E96}">
    <text>Note that there was a terror attack the prior week and the government had put a curfew in place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53BF-C3C9-4414-9908-CB334E422783}">
  <dimension ref="A1:C50"/>
  <sheetViews>
    <sheetView tabSelected="1" workbookViewId="0">
      <pane ySplit="1" topLeftCell="A2" activePane="bottomLeft" state="frozen"/>
      <selection pane="bottomLeft" activeCell="J24" sqref="J24"/>
    </sheetView>
  </sheetViews>
  <sheetFormatPr defaultRowHeight="14.4" x14ac:dyDescent="0.3"/>
  <cols>
    <col min="1" max="1" width="14.6640625" bestFit="1" customWidth="1"/>
    <col min="2" max="2" width="13.5546875" style="2" bestFit="1" customWidth="1"/>
    <col min="3" max="3" width="14.33203125" bestFit="1" customWidth="1"/>
  </cols>
  <sheetData>
    <row r="1" spans="1:3" s="5" customFormat="1" x14ac:dyDescent="0.3">
      <c r="A1" s="7" t="s">
        <v>238</v>
      </c>
      <c r="B1" s="9" t="s">
        <v>239</v>
      </c>
      <c r="C1" s="7" t="s">
        <v>240</v>
      </c>
    </row>
    <row r="2" spans="1:3" x14ac:dyDescent="0.3">
      <c r="A2" t="s">
        <v>241</v>
      </c>
      <c r="B2" s="2">
        <v>14802</v>
      </c>
      <c r="C2" s="6">
        <v>0.74450000000000005</v>
      </c>
    </row>
    <row r="3" spans="1:3" x14ac:dyDescent="0.3">
      <c r="A3" t="s">
        <v>242</v>
      </c>
      <c r="B3" s="2">
        <v>2153</v>
      </c>
      <c r="C3" s="6">
        <v>0.10829999999999999</v>
      </c>
    </row>
    <row r="4" spans="1:3" x14ac:dyDescent="0.3">
      <c r="A4" t="s">
        <v>243</v>
      </c>
      <c r="B4" s="2">
        <v>908</v>
      </c>
      <c r="C4" s="6">
        <v>4.5699999999999998E-2</v>
      </c>
    </row>
    <row r="5" spans="1:3" x14ac:dyDescent="0.3">
      <c r="A5" t="s">
        <v>244</v>
      </c>
      <c r="B5" s="2">
        <v>765</v>
      </c>
      <c r="C5" s="6">
        <v>3.85E-2</v>
      </c>
    </row>
    <row r="6" spans="1:3" x14ac:dyDescent="0.3">
      <c r="A6" t="s">
        <v>245</v>
      </c>
      <c r="B6" s="2">
        <v>338</v>
      </c>
      <c r="C6" s="6">
        <v>1.7000000000000001E-2</v>
      </c>
    </row>
    <row r="7" spans="1:3" x14ac:dyDescent="0.3">
      <c r="A7" t="s">
        <v>246</v>
      </c>
      <c r="B7" s="2">
        <v>232</v>
      </c>
      <c r="C7" s="6">
        <v>1.17E-2</v>
      </c>
    </row>
    <row r="8" spans="1:3" x14ac:dyDescent="0.3">
      <c r="A8" t="s">
        <v>247</v>
      </c>
      <c r="B8" s="2">
        <v>182</v>
      </c>
      <c r="C8" s="6">
        <v>9.1999999999999998E-3</v>
      </c>
    </row>
    <row r="9" spans="1:3" x14ac:dyDescent="0.3">
      <c r="A9" t="s">
        <v>248</v>
      </c>
      <c r="B9" s="2">
        <v>118</v>
      </c>
      <c r="C9" s="6">
        <v>5.8999999999999999E-3</v>
      </c>
    </row>
    <row r="10" spans="1:3" x14ac:dyDescent="0.3">
      <c r="A10" t="s">
        <v>249</v>
      </c>
      <c r="B10" s="2">
        <v>110</v>
      </c>
      <c r="C10" s="6">
        <v>5.4999999999999997E-3</v>
      </c>
    </row>
    <row r="11" spans="1:3" x14ac:dyDescent="0.3">
      <c r="A11" t="s">
        <v>250</v>
      </c>
      <c r="B11" s="2">
        <v>47</v>
      </c>
      <c r="C11" s="6">
        <v>2.3999999999999998E-3</v>
      </c>
    </row>
    <row r="12" spans="1:3" x14ac:dyDescent="0.3">
      <c r="A12" t="s">
        <v>251</v>
      </c>
      <c r="B12" s="2">
        <v>34</v>
      </c>
      <c r="C12" s="6">
        <v>1.6999999999999999E-3</v>
      </c>
    </row>
    <row r="13" spans="1:3" x14ac:dyDescent="0.3">
      <c r="A13" t="s">
        <v>252</v>
      </c>
      <c r="B13" s="2">
        <v>33</v>
      </c>
      <c r="C13" s="6">
        <v>1.6999999999999999E-3</v>
      </c>
    </row>
    <row r="14" spans="1:3" x14ac:dyDescent="0.3">
      <c r="A14" t="s">
        <v>253</v>
      </c>
      <c r="B14" s="2">
        <v>30</v>
      </c>
      <c r="C14" s="6">
        <v>1.5E-3</v>
      </c>
    </row>
    <row r="15" spans="1:3" x14ac:dyDescent="0.3">
      <c r="A15" t="s">
        <v>254</v>
      </c>
      <c r="B15" s="2">
        <v>22</v>
      </c>
      <c r="C15" s="6">
        <v>1.1000000000000001E-3</v>
      </c>
    </row>
    <row r="16" spans="1:3" x14ac:dyDescent="0.3">
      <c r="A16" t="s">
        <v>255</v>
      </c>
      <c r="B16" s="2">
        <v>19</v>
      </c>
      <c r="C16" s="6">
        <v>1E-3</v>
      </c>
    </row>
    <row r="17" spans="1:3" x14ac:dyDescent="0.3">
      <c r="A17" t="s">
        <v>256</v>
      </c>
      <c r="B17" s="2">
        <v>11</v>
      </c>
      <c r="C17" s="6">
        <v>5.9999999999999995E-4</v>
      </c>
    </row>
    <row r="18" spans="1:3" x14ac:dyDescent="0.3">
      <c r="A18" t="s">
        <v>257</v>
      </c>
      <c r="B18" s="2">
        <v>10</v>
      </c>
      <c r="C18" s="6">
        <v>5.0000000000000001E-4</v>
      </c>
    </row>
    <row r="19" spans="1:3" x14ac:dyDescent="0.3">
      <c r="A19" t="s">
        <v>258</v>
      </c>
      <c r="B19" s="2">
        <v>9</v>
      </c>
      <c r="C19" s="6">
        <v>5.0000000000000001E-4</v>
      </c>
    </row>
    <row r="20" spans="1:3" x14ac:dyDescent="0.3">
      <c r="A20" t="s">
        <v>259</v>
      </c>
      <c r="B20" s="2">
        <v>9</v>
      </c>
      <c r="C20" s="6">
        <v>5.0000000000000001E-4</v>
      </c>
    </row>
    <row r="21" spans="1:3" x14ac:dyDescent="0.3">
      <c r="A21" t="s">
        <v>260</v>
      </c>
      <c r="B21" s="2">
        <v>7</v>
      </c>
      <c r="C21" s="6">
        <v>4.0000000000000002E-4</v>
      </c>
    </row>
    <row r="22" spans="1:3" x14ac:dyDescent="0.3">
      <c r="A22" t="s">
        <v>261</v>
      </c>
      <c r="B22" s="2">
        <v>6</v>
      </c>
      <c r="C22" s="6">
        <v>2.9999999999999997E-4</v>
      </c>
    </row>
    <row r="23" spans="1:3" x14ac:dyDescent="0.3">
      <c r="A23" t="s">
        <v>262</v>
      </c>
      <c r="B23" s="2">
        <v>6</v>
      </c>
      <c r="C23" s="6">
        <v>2.9999999999999997E-4</v>
      </c>
    </row>
    <row r="24" spans="1:3" x14ac:dyDescent="0.3">
      <c r="A24" t="s">
        <v>263</v>
      </c>
      <c r="B24" s="2">
        <v>5</v>
      </c>
      <c r="C24" s="6">
        <v>2.9999999999999997E-4</v>
      </c>
    </row>
    <row r="25" spans="1:3" x14ac:dyDescent="0.3">
      <c r="A25" t="s">
        <v>264</v>
      </c>
      <c r="B25" s="2">
        <v>3</v>
      </c>
      <c r="C25" s="6">
        <v>2.0000000000000001E-4</v>
      </c>
    </row>
    <row r="26" spans="1:3" x14ac:dyDescent="0.3">
      <c r="A26" t="s">
        <v>265</v>
      </c>
      <c r="B26" s="2">
        <v>3</v>
      </c>
      <c r="C26" s="6">
        <v>2.0000000000000001E-4</v>
      </c>
    </row>
    <row r="27" spans="1:3" x14ac:dyDescent="0.3">
      <c r="A27" t="s">
        <v>266</v>
      </c>
      <c r="B27" s="2">
        <v>3</v>
      </c>
      <c r="C27" s="6">
        <v>2.0000000000000001E-4</v>
      </c>
    </row>
    <row r="28" spans="1:3" x14ac:dyDescent="0.3">
      <c r="A28" t="s">
        <v>267</v>
      </c>
      <c r="B28" s="2">
        <v>3</v>
      </c>
      <c r="C28" s="6">
        <v>2.0000000000000001E-4</v>
      </c>
    </row>
    <row r="29" spans="1:3" x14ac:dyDescent="0.3">
      <c r="A29" t="s">
        <v>268</v>
      </c>
      <c r="B29" s="2">
        <v>3</v>
      </c>
      <c r="C29" s="6">
        <v>2.0000000000000001E-4</v>
      </c>
    </row>
    <row r="30" spans="1:3" x14ac:dyDescent="0.3">
      <c r="A30" t="s">
        <v>269</v>
      </c>
      <c r="B30" s="2">
        <v>2</v>
      </c>
      <c r="C30" s="6">
        <v>1E-4</v>
      </c>
    </row>
    <row r="31" spans="1:3" x14ac:dyDescent="0.3">
      <c r="A31" t="s">
        <v>270</v>
      </c>
      <c r="B31" s="2">
        <v>2</v>
      </c>
      <c r="C31" s="6">
        <v>1E-4</v>
      </c>
    </row>
    <row r="32" spans="1:3" x14ac:dyDescent="0.3">
      <c r="A32" t="s">
        <v>271</v>
      </c>
      <c r="B32" s="2">
        <v>2</v>
      </c>
      <c r="C32" s="6">
        <v>1E-4</v>
      </c>
    </row>
    <row r="33" spans="1:3" x14ac:dyDescent="0.3">
      <c r="A33" t="s">
        <v>272</v>
      </c>
      <c r="B33" s="2">
        <v>2</v>
      </c>
      <c r="C33" s="6">
        <v>1E-4</v>
      </c>
    </row>
    <row r="34" spans="1:3" x14ac:dyDescent="0.3">
      <c r="A34" t="s">
        <v>273</v>
      </c>
      <c r="B34" s="2">
        <v>1</v>
      </c>
      <c r="C34" s="6">
        <v>1E-4</v>
      </c>
    </row>
    <row r="35" spans="1:3" x14ac:dyDescent="0.3">
      <c r="A35" t="s">
        <v>274</v>
      </c>
      <c r="B35" s="2">
        <v>1</v>
      </c>
      <c r="C35" s="6">
        <v>1E-4</v>
      </c>
    </row>
    <row r="36" spans="1:3" x14ac:dyDescent="0.3">
      <c r="A36" t="s">
        <v>275</v>
      </c>
      <c r="B36" s="2">
        <v>1</v>
      </c>
      <c r="C36" s="6">
        <v>1E-4</v>
      </c>
    </row>
    <row r="37" spans="1:3" x14ac:dyDescent="0.3">
      <c r="A37" t="s">
        <v>276</v>
      </c>
      <c r="B37" s="2">
        <v>0</v>
      </c>
      <c r="C37" s="6">
        <v>0</v>
      </c>
    </row>
    <row r="38" spans="1:3" x14ac:dyDescent="0.3">
      <c r="A38" t="s">
        <v>277</v>
      </c>
      <c r="B38" s="2">
        <v>0</v>
      </c>
      <c r="C38" s="6">
        <v>0</v>
      </c>
    </row>
    <row r="39" spans="1:3" x14ac:dyDescent="0.3">
      <c r="A39" t="s">
        <v>278</v>
      </c>
      <c r="B39" s="2">
        <v>0</v>
      </c>
      <c r="C39" s="6">
        <v>0</v>
      </c>
    </row>
    <row r="40" spans="1:3" x14ac:dyDescent="0.3">
      <c r="A40" t="s">
        <v>279</v>
      </c>
      <c r="B40" s="2">
        <v>0</v>
      </c>
      <c r="C40" s="6">
        <v>0</v>
      </c>
    </row>
    <row r="41" spans="1:3" x14ac:dyDescent="0.3">
      <c r="A41" t="s">
        <v>280</v>
      </c>
      <c r="B41" s="2">
        <v>0</v>
      </c>
      <c r="C41" s="6">
        <v>0</v>
      </c>
    </row>
    <row r="42" spans="1:3" x14ac:dyDescent="0.3">
      <c r="A42" t="s">
        <v>281</v>
      </c>
      <c r="B42" s="2">
        <v>0</v>
      </c>
      <c r="C42" s="6">
        <v>0</v>
      </c>
    </row>
    <row r="43" spans="1:3" x14ac:dyDescent="0.3">
      <c r="A43" t="s">
        <v>282</v>
      </c>
      <c r="B43" s="2">
        <v>0</v>
      </c>
      <c r="C43" s="6">
        <v>0</v>
      </c>
    </row>
    <row r="44" spans="1:3" x14ac:dyDescent="0.3">
      <c r="A44" t="s">
        <v>283</v>
      </c>
      <c r="B44" s="2">
        <v>0</v>
      </c>
      <c r="C44" s="6">
        <v>0</v>
      </c>
    </row>
    <row r="45" spans="1:3" x14ac:dyDescent="0.3">
      <c r="A45" t="s">
        <v>284</v>
      </c>
      <c r="B45" s="2">
        <v>0</v>
      </c>
      <c r="C45" s="6">
        <v>0</v>
      </c>
    </row>
    <row r="46" spans="1:3" x14ac:dyDescent="0.3">
      <c r="A46" t="s">
        <v>285</v>
      </c>
      <c r="B46" s="2">
        <v>0</v>
      </c>
      <c r="C46" s="6">
        <v>0</v>
      </c>
    </row>
    <row r="47" spans="1:3" x14ac:dyDescent="0.3">
      <c r="A47" t="s">
        <v>286</v>
      </c>
      <c r="B47" s="2">
        <v>0</v>
      </c>
      <c r="C47" s="6">
        <v>0</v>
      </c>
    </row>
    <row r="48" spans="1:3" x14ac:dyDescent="0.3">
      <c r="A48" t="s">
        <v>287</v>
      </c>
      <c r="B48" s="2">
        <v>0</v>
      </c>
      <c r="C48" s="6">
        <v>0</v>
      </c>
    </row>
    <row r="49" spans="1:3" x14ac:dyDescent="0.3">
      <c r="A49" t="s">
        <v>288</v>
      </c>
      <c r="B49" s="2">
        <v>0</v>
      </c>
      <c r="C49" s="6">
        <v>0</v>
      </c>
    </row>
    <row r="50" spans="1:3" x14ac:dyDescent="0.3">
      <c r="B50" s="2">
        <f>SUM(B2:B49)</f>
        <v>19882</v>
      </c>
    </row>
  </sheetData>
  <autoFilter ref="A1:C1" xr:uid="{4E11386B-B828-42E3-978C-E77DCD9DAE4E}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58D1-76F5-4FE2-B977-231777F6CEF1}">
  <sheetPr>
    <pageSetUpPr fitToPage="1"/>
  </sheetPr>
  <dimension ref="A1:J126"/>
  <sheetViews>
    <sheetView workbookViewId="0">
      <pane ySplit="1" topLeftCell="A2" activePane="bottomLeft" state="frozen"/>
      <selection pane="bottomLeft" activeCell="E1" sqref="A1:E1"/>
    </sheetView>
  </sheetViews>
  <sheetFormatPr defaultColWidth="9.109375" defaultRowHeight="14.4" x14ac:dyDescent="0.3"/>
  <cols>
    <col min="1" max="1" width="25.109375" bestFit="1" customWidth="1"/>
    <col min="2" max="2" width="19.21875" bestFit="1" customWidth="1"/>
    <col min="3" max="3" width="23.33203125" style="2" hidden="1" customWidth="1"/>
    <col min="4" max="4" width="33.21875" style="2" bestFit="1" customWidth="1"/>
    <col min="5" max="5" width="15.109375" style="3" bestFit="1" customWidth="1"/>
    <col min="6" max="6" width="12.77734375" customWidth="1"/>
    <col min="9" max="9" width="16.109375" customWidth="1"/>
    <col min="10" max="10" width="10.33203125" bestFit="1" customWidth="1"/>
  </cols>
  <sheetData>
    <row r="1" spans="1:10" s="1" customFormat="1" x14ac:dyDescent="0.3">
      <c r="A1" s="7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/>
      <c r="G1"/>
      <c r="H1"/>
      <c r="I1"/>
      <c r="J1"/>
    </row>
    <row r="2" spans="1:10" x14ac:dyDescent="0.3">
      <c r="A2" t="s">
        <v>5</v>
      </c>
      <c r="B2" t="s">
        <v>6</v>
      </c>
      <c r="C2" s="2">
        <v>9746</v>
      </c>
      <c r="D2" s="2">
        <v>5920</v>
      </c>
      <c r="E2" s="3">
        <f>Table1[[#This Row],[Special Vote Envelopes Approved]]/Table1[[#This Row],[Vec10 Approved Total]]</f>
        <v>0.60742868869279709</v>
      </c>
    </row>
    <row r="3" spans="1:10" x14ac:dyDescent="0.3">
      <c r="A3" t="s">
        <v>7</v>
      </c>
      <c r="B3" t="s">
        <v>8</v>
      </c>
      <c r="C3" s="2">
        <v>1650</v>
      </c>
      <c r="D3" s="2">
        <v>1096</v>
      </c>
      <c r="E3" s="3">
        <f>Table1[[#This Row],[Special Vote Envelopes Approved]]/Table1[[#This Row],[Vec10 Approved Total]]</f>
        <v>0.66424242424242419</v>
      </c>
    </row>
    <row r="4" spans="1:10" x14ac:dyDescent="0.3">
      <c r="A4" t="s">
        <v>9</v>
      </c>
      <c r="B4" t="s">
        <v>10</v>
      </c>
      <c r="C4" s="2">
        <v>1418</v>
      </c>
      <c r="D4" s="2">
        <v>949</v>
      </c>
      <c r="E4" s="3">
        <f>Table1[[#This Row],[Special Vote Envelopes Approved]]/Table1[[#This Row],[Vec10 Approved Total]]</f>
        <v>0.66925246826516216</v>
      </c>
    </row>
    <row r="5" spans="1:10" x14ac:dyDescent="0.3">
      <c r="A5" t="s">
        <v>7</v>
      </c>
      <c r="B5" t="s">
        <v>11</v>
      </c>
      <c r="C5" s="2">
        <v>1097</v>
      </c>
      <c r="D5" s="2">
        <v>842</v>
      </c>
      <c r="E5" s="3">
        <f>Table1[[#This Row],[Special Vote Envelopes Approved]]/Table1[[#This Row],[Vec10 Approved Total]]</f>
        <v>0.7675478577939836</v>
      </c>
    </row>
    <row r="6" spans="1:10" x14ac:dyDescent="0.3">
      <c r="A6" t="s">
        <v>12</v>
      </c>
      <c r="B6" t="s">
        <v>13</v>
      </c>
      <c r="C6" s="2">
        <v>862</v>
      </c>
      <c r="D6" s="2">
        <v>581</v>
      </c>
      <c r="E6" s="3">
        <f>Table1[[#This Row],[Special Vote Envelopes Approved]]/Table1[[#This Row],[Vec10 Approved Total]]</f>
        <v>0.67401392111368907</v>
      </c>
    </row>
    <row r="7" spans="1:10" x14ac:dyDescent="0.3">
      <c r="A7" t="s">
        <v>14</v>
      </c>
      <c r="B7" t="s">
        <v>15</v>
      </c>
      <c r="C7" s="2">
        <v>848</v>
      </c>
      <c r="D7" s="2">
        <v>523</v>
      </c>
      <c r="E7" s="3">
        <f>Table1[[#This Row],[Special Vote Envelopes Approved]]/Table1[[#This Row],[Vec10 Approved Total]]</f>
        <v>0.61674528301886788</v>
      </c>
    </row>
    <row r="8" spans="1:10" x14ac:dyDescent="0.3">
      <c r="A8" t="s">
        <v>16</v>
      </c>
      <c r="B8" t="s">
        <v>17</v>
      </c>
      <c r="C8" s="2">
        <v>1268</v>
      </c>
      <c r="D8" s="2">
        <v>522</v>
      </c>
      <c r="E8" s="3">
        <f>Table1[[#This Row],[Special Vote Envelopes Approved]]/Table1[[#This Row],[Vec10 Approved Total]]</f>
        <v>0.41167192429022081</v>
      </c>
    </row>
    <row r="9" spans="1:10" x14ac:dyDescent="0.3">
      <c r="A9" t="s">
        <v>18</v>
      </c>
      <c r="B9" t="s">
        <v>19</v>
      </c>
      <c r="C9" s="2">
        <v>593</v>
      </c>
      <c r="D9" s="2">
        <v>467</v>
      </c>
      <c r="E9" s="3">
        <f>Table1[[#This Row],[Special Vote Envelopes Approved]]/Table1[[#This Row],[Vec10 Approved Total]]</f>
        <v>0.78752107925801007</v>
      </c>
    </row>
    <row r="10" spans="1:10" x14ac:dyDescent="0.3">
      <c r="A10" t="s">
        <v>20</v>
      </c>
      <c r="B10" t="s">
        <v>21</v>
      </c>
      <c r="C10" s="2">
        <v>971</v>
      </c>
      <c r="D10" s="2">
        <v>458</v>
      </c>
      <c r="E10" s="3">
        <f>Table1[[#This Row],[Special Vote Envelopes Approved]]/Table1[[#This Row],[Vec10 Approved Total]]</f>
        <v>0.47167868177136973</v>
      </c>
      <c r="J10" s="4"/>
    </row>
    <row r="11" spans="1:10" x14ac:dyDescent="0.3">
      <c r="A11" t="s">
        <v>22</v>
      </c>
      <c r="B11" t="s">
        <v>23</v>
      </c>
      <c r="C11" s="2">
        <v>642</v>
      </c>
      <c r="D11" s="2">
        <v>401</v>
      </c>
      <c r="E11" s="3">
        <f>Table1[[#This Row],[Special Vote Envelopes Approved]]/Table1[[#This Row],[Vec10 Approved Total]]</f>
        <v>0.62461059190031154</v>
      </c>
      <c r="J11" s="3"/>
    </row>
    <row r="12" spans="1:10" x14ac:dyDescent="0.3">
      <c r="A12" t="s">
        <v>24</v>
      </c>
      <c r="B12" t="s">
        <v>25</v>
      </c>
      <c r="C12" s="2">
        <v>545</v>
      </c>
      <c r="D12" s="2">
        <v>365</v>
      </c>
      <c r="E12" s="3">
        <f>Table1[[#This Row],[Special Vote Envelopes Approved]]/Table1[[#This Row],[Vec10 Approved Total]]</f>
        <v>0.66972477064220182</v>
      </c>
      <c r="J12" s="3"/>
    </row>
    <row r="13" spans="1:10" x14ac:dyDescent="0.3">
      <c r="A13" t="s">
        <v>26</v>
      </c>
      <c r="B13" t="s">
        <v>27</v>
      </c>
      <c r="C13" s="2">
        <v>414</v>
      </c>
      <c r="D13" s="2">
        <v>303</v>
      </c>
      <c r="E13" s="3">
        <f>Table1[[#This Row],[Special Vote Envelopes Approved]]/Table1[[#This Row],[Vec10 Approved Total]]</f>
        <v>0.73188405797101452</v>
      </c>
      <c r="J13" s="4"/>
    </row>
    <row r="14" spans="1:10" x14ac:dyDescent="0.3">
      <c r="A14" t="s">
        <v>28</v>
      </c>
      <c r="B14" t="s">
        <v>29</v>
      </c>
      <c r="C14" s="2">
        <v>402</v>
      </c>
      <c r="D14" s="2">
        <v>295</v>
      </c>
      <c r="E14" s="3">
        <f>Table1[[#This Row],[Special Vote Envelopes Approved]]/Table1[[#This Row],[Vec10 Approved Total]]</f>
        <v>0.73383084577114432</v>
      </c>
      <c r="J14" s="3"/>
    </row>
    <row r="15" spans="1:10" x14ac:dyDescent="0.3">
      <c r="A15" t="s">
        <v>30</v>
      </c>
      <c r="B15" t="s">
        <v>31</v>
      </c>
      <c r="C15" s="2">
        <v>416</v>
      </c>
      <c r="D15" s="2">
        <v>293</v>
      </c>
      <c r="E15" s="3">
        <f>Table1[[#This Row],[Special Vote Envelopes Approved]]/Table1[[#This Row],[Vec10 Approved Total]]</f>
        <v>0.70432692307692313</v>
      </c>
    </row>
    <row r="16" spans="1:10" x14ac:dyDescent="0.3">
      <c r="A16" t="s">
        <v>30</v>
      </c>
      <c r="B16" t="s">
        <v>32</v>
      </c>
      <c r="C16" s="2">
        <v>443</v>
      </c>
      <c r="D16" s="2">
        <v>285</v>
      </c>
      <c r="E16" s="3">
        <f>Table1[[#This Row],[Special Vote Envelopes Approved]]/Table1[[#This Row],[Vec10 Approved Total]]</f>
        <v>0.64334085778781036</v>
      </c>
    </row>
    <row r="17" spans="1:5" x14ac:dyDescent="0.3">
      <c r="A17" t="s">
        <v>33</v>
      </c>
      <c r="B17" t="s">
        <v>34</v>
      </c>
      <c r="C17" s="2">
        <v>366</v>
      </c>
      <c r="D17" s="2">
        <v>268</v>
      </c>
      <c r="E17" s="3">
        <f>Table1[[#This Row],[Special Vote Envelopes Approved]]/Table1[[#This Row],[Vec10 Approved Total]]</f>
        <v>0.73224043715846998</v>
      </c>
    </row>
    <row r="18" spans="1:5" x14ac:dyDescent="0.3">
      <c r="A18" t="s">
        <v>35</v>
      </c>
      <c r="B18" t="s">
        <v>36</v>
      </c>
      <c r="C18" s="2">
        <v>347</v>
      </c>
      <c r="D18" s="2">
        <v>257</v>
      </c>
      <c r="E18" s="3">
        <f>Table1[[#This Row],[Special Vote Envelopes Approved]]/Table1[[#This Row],[Vec10 Approved Total]]</f>
        <v>0.74063400576368876</v>
      </c>
    </row>
    <row r="19" spans="1:5" x14ac:dyDescent="0.3">
      <c r="A19" t="s">
        <v>22</v>
      </c>
      <c r="B19" t="s">
        <v>37</v>
      </c>
      <c r="C19" s="2">
        <v>385</v>
      </c>
      <c r="D19" s="2">
        <v>236</v>
      </c>
      <c r="E19" s="3">
        <f>Table1[[#This Row],[Special Vote Envelopes Approved]]/Table1[[#This Row],[Vec10 Approved Total]]</f>
        <v>0.61298701298701297</v>
      </c>
    </row>
    <row r="20" spans="1:5" x14ac:dyDescent="0.3">
      <c r="A20" t="s">
        <v>38</v>
      </c>
      <c r="B20" t="s">
        <v>39</v>
      </c>
      <c r="C20" s="2">
        <v>349</v>
      </c>
      <c r="D20" s="2">
        <v>234</v>
      </c>
      <c r="E20" s="3">
        <f>Table1[[#This Row],[Special Vote Envelopes Approved]]/Table1[[#This Row],[Vec10 Approved Total]]</f>
        <v>0.67048710601719197</v>
      </c>
    </row>
    <row r="21" spans="1:5" x14ac:dyDescent="0.3">
      <c r="A21" t="s">
        <v>40</v>
      </c>
      <c r="B21" t="s">
        <v>40</v>
      </c>
      <c r="C21" s="2">
        <v>309</v>
      </c>
      <c r="D21" s="2">
        <v>228</v>
      </c>
      <c r="E21" s="3">
        <f>Table1[[#This Row],[Special Vote Envelopes Approved]]/Table1[[#This Row],[Vec10 Approved Total]]</f>
        <v>0.73786407766990292</v>
      </c>
    </row>
    <row r="22" spans="1:5" x14ac:dyDescent="0.3">
      <c r="A22" t="s">
        <v>41</v>
      </c>
      <c r="B22" t="s">
        <v>42</v>
      </c>
      <c r="C22" s="2">
        <v>241</v>
      </c>
      <c r="D22" s="2">
        <v>209</v>
      </c>
      <c r="E22" s="3">
        <f>Table1[[#This Row],[Special Vote Envelopes Approved]]/Table1[[#This Row],[Vec10 Approved Total]]</f>
        <v>0.86721991701244816</v>
      </c>
    </row>
    <row r="23" spans="1:5" x14ac:dyDescent="0.3">
      <c r="A23" t="s">
        <v>43</v>
      </c>
      <c r="B23" t="s">
        <v>44</v>
      </c>
      <c r="C23" s="2">
        <v>342</v>
      </c>
      <c r="D23" s="2">
        <v>206</v>
      </c>
      <c r="E23" s="3">
        <f>Table1[[#This Row],[Special Vote Envelopes Approved]]/Table1[[#This Row],[Vec10 Approved Total]]</f>
        <v>0.60233918128654973</v>
      </c>
    </row>
    <row r="24" spans="1:5" x14ac:dyDescent="0.3">
      <c r="A24" t="s">
        <v>45</v>
      </c>
      <c r="B24" t="s">
        <v>46</v>
      </c>
      <c r="C24" s="2">
        <v>307</v>
      </c>
      <c r="D24" s="2">
        <v>202</v>
      </c>
      <c r="E24" s="3">
        <f>Table1[[#This Row],[Special Vote Envelopes Approved]]/Table1[[#This Row],[Vec10 Approved Total]]</f>
        <v>0.65798045602605859</v>
      </c>
    </row>
    <row r="25" spans="1:5" x14ac:dyDescent="0.3">
      <c r="A25" t="s">
        <v>24</v>
      </c>
      <c r="B25" t="s">
        <v>47</v>
      </c>
      <c r="C25" s="2">
        <v>299</v>
      </c>
      <c r="D25" s="2">
        <v>194</v>
      </c>
      <c r="E25" s="3">
        <f>Table1[[#This Row],[Special Vote Envelopes Approved]]/Table1[[#This Row],[Vec10 Approved Total]]</f>
        <v>0.6488294314381271</v>
      </c>
    </row>
    <row r="26" spans="1:5" x14ac:dyDescent="0.3">
      <c r="A26" t="s">
        <v>35</v>
      </c>
      <c r="B26" t="s">
        <v>48</v>
      </c>
      <c r="C26" s="2">
        <v>250</v>
      </c>
      <c r="D26" s="2">
        <v>187</v>
      </c>
      <c r="E26" s="3">
        <f>Table1[[#This Row],[Special Vote Envelopes Approved]]/Table1[[#This Row],[Vec10 Approved Total]]</f>
        <v>0.748</v>
      </c>
    </row>
    <row r="27" spans="1:5" x14ac:dyDescent="0.3">
      <c r="A27" t="s">
        <v>49</v>
      </c>
      <c r="B27" t="s">
        <v>50</v>
      </c>
      <c r="C27" s="2">
        <v>319</v>
      </c>
      <c r="D27" s="2">
        <v>184</v>
      </c>
      <c r="E27" s="3">
        <f>Table1[[#This Row],[Special Vote Envelopes Approved]]/Table1[[#This Row],[Vec10 Approved Total]]</f>
        <v>0.57680250783699061</v>
      </c>
    </row>
    <row r="28" spans="1:5" x14ac:dyDescent="0.3">
      <c r="A28" t="s">
        <v>51</v>
      </c>
      <c r="B28" t="s">
        <v>52</v>
      </c>
      <c r="C28" s="2">
        <v>232</v>
      </c>
      <c r="D28" s="2">
        <v>180</v>
      </c>
      <c r="E28" s="3">
        <f>Table1[[#This Row],[Special Vote Envelopes Approved]]/Table1[[#This Row],[Vec10 Approved Total]]</f>
        <v>0.77586206896551724</v>
      </c>
    </row>
    <row r="29" spans="1:5" x14ac:dyDescent="0.3">
      <c r="A29" t="s">
        <v>53</v>
      </c>
      <c r="B29" t="s">
        <v>54</v>
      </c>
      <c r="C29" s="2">
        <v>197</v>
      </c>
      <c r="D29" s="2">
        <v>165</v>
      </c>
      <c r="E29" s="3">
        <f>Table1[[#This Row],[Special Vote Envelopes Approved]]/Table1[[#This Row],[Vec10 Approved Total]]</f>
        <v>0.8375634517766497</v>
      </c>
    </row>
    <row r="30" spans="1:5" x14ac:dyDescent="0.3">
      <c r="A30" t="s">
        <v>55</v>
      </c>
      <c r="B30" t="s">
        <v>56</v>
      </c>
      <c r="C30" s="2">
        <v>210</v>
      </c>
      <c r="D30" s="2">
        <v>161</v>
      </c>
      <c r="E30" s="3">
        <f>Table1[[#This Row],[Special Vote Envelopes Approved]]/Table1[[#This Row],[Vec10 Approved Total]]</f>
        <v>0.76666666666666672</v>
      </c>
    </row>
    <row r="31" spans="1:5" x14ac:dyDescent="0.3">
      <c r="A31" t="s">
        <v>22</v>
      </c>
      <c r="B31" t="s">
        <v>57</v>
      </c>
      <c r="C31" s="2">
        <v>306</v>
      </c>
      <c r="D31" s="2">
        <v>155</v>
      </c>
      <c r="E31" s="3">
        <f>Table1[[#This Row],[Special Vote Envelopes Approved]]/Table1[[#This Row],[Vec10 Approved Total]]</f>
        <v>0.50653594771241828</v>
      </c>
    </row>
    <row r="32" spans="1:5" x14ac:dyDescent="0.3">
      <c r="A32" t="s">
        <v>58</v>
      </c>
      <c r="B32" t="s">
        <v>59</v>
      </c>
      <c r="C32" s="2">
        <v>193</v>
      </c>
      <c r="D32" s="2">
        <v>150</v>
      </c>
      <c r="E32" s="3">
        <f>Table1[[#This Row],[Special Vote Envelopes Approved]]/Table1[[#This Row],[Vec10 Approved Total]]</f>
        <v>0.77720207253886009</v>
      </c>
    </row>
    <row r="33" spans="1:5" x14ac:dyDescent="0.3">
      <c r="A33" t="s">
        <v>24</v>
      </c>
      <c r="B33" t="s">
        <v>60</v>
      </c>
      <c r="C33" s="2">
        <v>255</v>
      </c>
      <c r="D33" s="2">
        <v>149</v>
      </c>
      <c r="E33" s="3">
        <f>Table1[[#This Row],[Special Vote Envelopes Approved]]/Table1[[#This Row],[Vec10 Approved Total]]</f>
        <v>0.58431372549019611</v>
      </c>
    </row>
    <row r="34" spans="1:5" x14ac:dyDescent="0.3">
      <c r="A34" t="s">
        <v>22</v>
      </c>
      <c r="B34" t="s">
        <v>61</v>
      </c>
      <c r="C34" s="2">
        <v>239</v>
      </c>
      <c r="D34" s="2">
        <v>138</v>
      </c>
      <c r="E34" s="3">
        <f>Table1[[#This Row],[Special Vote Envelopes Approved]]/Table1[[#This Row],[Vec10 Approved Total]]</f>
        <v>0.57740585774058573</v>
      </c>
    </row>
    <row r="35" spans="1:5" x14ac:dyDescent="0.3">
      <c r="A35" t="s">
        <v>62</v>
      </c>
      <c r="B35" t="s">
        <v>63</v>
      </c>
      <c r="C35" s="2">
        <v>185</v>
      </c>
      <c r="D35" s="2">
        <v>136</v>
      </c>
      <c r="E35" s="3">
        <f>Table1[[#This Row],[Special Vote Envelopes Approved]]/Table1[[#This Row],[Vec10 Approved Total]]</f>
        <v>0.73513513513513518</v>
      </c>
    </row>
    <row r="36" spans="1:5" x14ac:dyDescent="0.3">
      <c r="A36" t="s">
        <v>64</v>
      </c>
      <c r="B36" t="s">
        <v>65</v>
      </c>
      <c r="C36" s="2">
        <v>188</v>
      </c>
      <c r="D36" s="2">
        <v>127</v>
      </c>
      <c r="E36" s="3">
        <f>Table1[[#This Row],[Special Vote Envelopes Approved]]/Table1[[#This Row],[Vec10 Approved Total]]</f>
        <v>0.67553191489361697</v>
      </c>
    </row>
    <row r="37" spans="1:5" x14ac:dyDescent="0.3">
      <c r="A37" t="s">
        <v>66</v>
      </c>
      <c r="B37" t="s">
        <v>67</v>
      </c>
      <c r="C37" s="2">
        <v>213</v>
      </c>
      <c r="D37" s="2">
        <v>123</v>
      </c>
      <c r="E37" s="3">
        <f>Table1[[#This Row],[Special Vote Envelopes Approved]]/Table1[[#This Row],[Vec10 Approved Total]]</f>
        <v>0.57746478873239437</v>
      </c>
    </row>
    <row r="38" spans="1:5" x14ac:dyDescent="0.3">
      <c r="A38" t="s">
        <v>68</v>
      </c>
      <c r="B38" t="s">
        <v>69</v>
      </c>
      <c r="C38" s="2">
        <v>177</v>
      </c>
      <c r="D38" s="2">
        <v>111</v>
      </c>
      <c r="E38" s="3">
        <f>Table1[[#This Row],[Special Vote Envelopes Approved]]/Table1[[#This Row],[Vec10 Approved Total]]</f>
        <v>0.6271186440677966</v>
      </c>
    </row>
    <row r="39" spans="1:5" x14ac:dyDescent="0.3">
      <c r="A39" t="s">
        <v>70</v>
      </c>
      <c r="B39" t="s">
        <v>71</v>
      </c>
      <c r="C39" s="2">
        <v>147</v>
      </c>
      <c r="D39" s="2">
        <v>107</v>
      </c>
      <c r="E39" s="3">
        <f>Table1[[#This Row],[Special Vote Envelopes Approved]]/Table1[[#This Row],[Vec10 Approved Total]]</f>
        <v>0.72789115646258506</v>
      </c>
    </row>
    <row r="40" spans="1:5" x14ac:dyDescent="0.3">
      <c r="A40" t="s">
        <v>72</v>
      </c>
      <c r="B40" t="s">
        <v>73</v>
      </c>
      <c r="C40" s="2">
        <v>148</v>
      </c>
      <c r="D40" s="2">
        <v>103</v>
      </c>
      <c r="E40" s="3">
        <f>Table1[[#This Row],[Special Vote Envelopes Approved]]/Table1[[#This Row],[Vec10 Approved Total]]</f>
        <v>0.69594594594594594</v>
      </c>
    </row>
    <row r="41" spans="1:5" x14ac:dyDescent="0.3">
      <c r="A41" t="s">
        <v>74</v>
      </c>
      <c r="B41" t="s">
        <v>75</v>
      </c>
      <c r="C41" s="2">
        <v>129</v>
      </c>
      <c r="D41" s="2">
        <v>100</v>
      </c>
      <c r="E41" s="3">
        <f>Table1[[#This Row],[Special Vote Envelopes Approved]]/Table1[[#This Row],[Vec10 Approved Total]]</f>
        <v>0.77519379844961245</v>
      </c>
    </row>
    <row r="42" spans="1:5" x14ac:dyDescent="0.3">
      <c r="A42" t="s">
        <v>76</v>
      </c>
      <c r="B42" t="s">
        <v>77</v>
      </c>
      <c r="C42" s="2">
        <v>187</v>
      </c>
      <c r="D42" s="2">
        <v>97</v>
      </c>
      <c r="E42" s="3">
        <f>Table1[[#This Row],[Special Vote Envelopes Approved]]/Table1[[#This Row],[Vec10 Approved Total]]</f>
        <v>0.51871657754010692</v>
      </c>
    </row>
    <row r="43" spans="1:5" x14ac:dyDescent="0.3">
      <c r="A43" t="s">
        <v>78</v>
      </c>
      <c r="B43" t="s">
        <v>79</v>
      </c>
      <c r="C43" s="2">
        <v>141</v>
      </c>
      <c r="D43" s="2">
        <v>92</v>
      </c>
      <c r="E43" s="3">
        <f>Table1[[#This Row],[Special Vote Envelopes Approved]]/Table1[[#This Row],[Vec10 Approved Total]]</f>
        <v>0.65248226950354615</v>
      </c>
    </row>
    <row r="44" spans="1:5" x14ac:dyDescent="0.3">
      <c r="A44" t="s">
        <v>80</v>
      </c>
      <c r="B44" t="s">
        <v>81</v>
      </c>
      <c r="C44" s="2">
        <v>192</v>
      </c>
      <c r="D44" s="2">
        <v>92</v>
      </c>
      <c r="E44" s="3">
        <f>Table1[[#This Row],[Special Vote Envelopes Approved]]/Table1[[#This Row],[Vec10 Approved Total]]</f>
        <v>0.47916666666666669</v>
      </c>
    </row>
    <row r="45" spans="1:5" x14ac:dyDescent="0.3">
      <c r="A45" t="s">
        <v>82</v>
      </c>
      <c r="B45" t="s">
        <v>83</v>
      </c>
      <c r="C45" s="2">
        <v>127</v>
      </c>
      <c r="D45" s="2">
        <v>89</v>
      </c>
      <c r="E45" s="3">
        <f>Table1[[#This Row],[Special Vote Envelopes Approved]]/Table1[[#This Row],[Vec10 Approved Total]]</f>
        <v>0.70078740157480313</v>
      </c>
    </row>
    <row r="46" spans="1:5" x14ac:dyDescent="0.3">
      <c r="A46" t="s">
        <v>84</v>
      </c>
      <c r="B46" t="s">
        <v>85</v>
      </c>
      <c r="C46" s="2">
        <v>100</v>
      </c>
      <c r="D46" s="2">
        <v>84</v>
      </c>
      <c r="E46" s="3">
        <f>Table1[[#This Row],[Special Vote Envelopes Approved]]/Table1[[#This Row],[Vec10 Approved Total]]</f>
        <v>0.84</v>
      </c>
    </row>
    <row r="47" spans="1:5" x14ac:dyDescent="0.3">
      <c r="A47" t="s">
        <v>86</v>
      </c>
      <c r="B47" t="s">
        <v>87</v>
      </c>
      <c r="C47" s="2">
        <v>149</v>
      </c>
      <c r="D47" s="2">
        <v>84</v>
      </c>
      <c r="E47" s="3">
        <f>Table1[[#This Row],[Special Vote Envelopes Approved]]/Table1[[#This Row],[Vec10 Approved Total]]</f>
        <v>0.56375838926174493</v>
      </c>
    </row>
    <row r="48" spans="1:5" x14ac:dyDescent="0.3">
      <c r="A48" t="s">
        <v>88</v>
      </c>
      <c r="B48" t="s">
        <v>89</v>
      </c>
      <c r="C48" s="2">
        <v>114</v>
      </c>
      <c r="D48" s="2">
        <v>82</v>
      </c>
      <c r="E48" s="3">
        <f>Table1[[#This Row],[Special Vote Envelopes Approved]]/Table1[[#This Row],[Vec10 Approved Total]]</f>
        <v>0.7192982456140351</v>
      </c>
    </row>
    <row r="49" spans="1:5" x14ac:dyDescent="0.3">
      <c r="A49" t="s">
        <v>90</v>
      </c>
      <c r="B49" t="s">
        <v>91</v>
      </c>
      <c r="C49" s="2">
        <v>156</v>
      </c>
      <c r="D49" s="2">
        <v>82</v>
      </c>
      <c r="E49" s="3">
        <f>Table1[[#This Row],[Special Vote Envelopes Approved]]/Table1[[#This Row],[Vec10 Approved Total]]</f>
        <v>0.52564102564102566</v>
      </c>
    </row>
    <row r="50" spans="1:5" x14ac:dyDescent="0.3">
      <c r="A50" t="s">
        <v>49</v>
      </c>
      <c r="B50" t="s">
        <v>92</v>
      </c>
      <c r="C50" s="2">
        <v>116</v>
      </c>
      <c r="D50" s="2">
        <v>75</v>
      </c>
      <c r="E50" s="3">
        <f>Table1[[#This Row],[Special Vote Envelopes Approved]]/Table1[[#This Row],[Vec10 Approved Total]]</f>
        <v>0.64655172413793105</v>
      </c>
    </row>
    <row r="51" spans="1:5" x14ac:dyDescent="0.3">
      <c r="A51" t="s">
        <v>93</v>
      </c>
      <c r="B51" t="s">
        <v>94</v>
      </c>
      <c r="C51" s="2">
        <v>140</v>
      </c>
      <c r="D51" s="2">
        <v>69</v>
      </c>
      <c r="E51" s="3">
        <f>Table1[[#This Row],[Special Vote Envelopes Approved]]/Table1[[#This Row],[Vec10 Approved Total]]</f>
        <v>0.49285714285714288</v>
      </c>
    </row>
    <row r="52" spans="1:5" x14ac:dyDescent="0.3">
      <c r="A52" t="s">
        <v>95</v>
      </c>
      <c r="B52" t="s">
        <v>96</v>
      </c>
      <c r="C52" s="2">
        <v>85</v>
      </c>
      <c r="D52" s="2">
        <v>67</v>
      </c>
      <c r="E52" s="3">
        <f>Table1[[#This Row],[Special Vote Envelopes Approved]]/Table1[[#This Row],[Vec10 Approved Total]]</f>
        <v>0.78823529411764703</v>
      </c>
    </row>
    <row r="53" spans="1:5" x14ac:dyDescent="0.3">
      <c r="A53" t="s">
        <v>97</v>
      </c>
      <c r="B53" t="s">
        <v>98</v>
      </c>
      <c r="C53" s="2">
        <v>110</v>
      </c>
      <c r="D53" s="2">
        <v>64</v>
      </c>
      <c r="E53" s="3">
        <f>Table1[[#This Row],[Special Vote Envelopes Approved]]/Table1[[#This Row],[Vec10 Approved Total]]</f>
        <v>0.58181818181818179</v>
      </c>
    </row>
    <row r="54" spans="1:5" x14ac:dyDescent="0.3">
      <c r="A54" t="s">
        <v>99</v>
      </c>
      <c r="B54" t="s">
        <v>100</v>
      </c>
      <c r="C54" s="2">
        <v>99</v>
      </c>
      <c r="D54" s="2">
        <v>63</v>
      </c>
      <c r="E54" s="3">
        <f>Table1[[#This Row],[Special Vote Envelopes Approved]]/Table1[[#This Row],[Vec10 Approved Total]]</f>
        <v>0.63636363636363635</v>
      </c>
    </row>
    <row r="55" spans="1:5" x14ac:dyDescent="0.3">
      <c r="A55" t="s">
        <v>38</v>
      </c>
      <c r="B55" t="s">
        <v>101</v>
      </c>
      <c r="C55" s="2">
        <v>116</v>
      </c>
      <c r="D55" s="2">
        <v>62</v>
      </c>
      <c r="E55" s="3">
        <f>Table1[[#This Row],[Special Vote Envelopes Approved]]/Table1[[#This Row],[Vec10 Approved Total]]</f>
        <v>0.53448275862068961</v>
      </c>
    </row>
    <row r="56" spans="1:5" x14ac:dyDescent="0.3">
      <c r="A56" t="s">
        <v>97</v>
      </c>
      <c r="B56" t="s">
        <v>102</v>
      </c>
      <c r="C56" s="2">
        <v>115</v>
      </c>
      <c r="D56" s="2">
        <v>61</v>
      </c>
      <c r="E56" s="3">
        <f>Table1[[#This Row],[Special Vote Envelopes Approved]]/Table1[[#This Row],[Vec10 Approved Total]]</f>
        <v>0.5304347826086957</v>
      </c>
    </row>
    <row r="57" spans="1:5" x14ac:dyDescent="0.3">
      <c r="A57" t="s">
        <v>103</v>
      </c>
      <c r="B57" t="s">
        <v>104</v>
      </c>
      <c r="C57" s="2">
        <v>83</v>
      </c>
      <c r="D57" s="2">
        <v>60</v>
      </c>
      <c r="E57" s="3">
        <f>Table1[[#This Row],[Special Vote Envelopes Approved]]/Table1[[#This Row],[Vec10 Approved Total]]</f>
        <v>0.72289156626506024</v>
      </c>
    </row>
    <row r="58" spans="1:5" x14ac:dyDescent="0.3">
      <c r="A58" t="s">
        <v>105</v>
      </c>
      <c r="B58" t="s">
        <v>106</v>
      </c>
      <c r="C58" s="2">
        <v>67</v>
      </c>
      <c r="D58" s="2">
        <v>51</v>
      </c>
      <c r="E58" s="3">
        <f>Table1[[#This Row],[Special Vote Envelopes Approved]]/Table1[[#This Row],[Vec10 Approved Total]]</f>
        <v>0.76119402985074625</v>
      </c>
    </row>
    <row r="59" spans="1:5" x14ac:dyDescent="0.3">
      <c r="A59" t="s">
        <v>107</v>
      </c>
      <c r="B59" t="s">
        <v>108</v>
      </c>
      <c r="C59" s="2">
        <v>85</v>
      </c>
      <c r="D59" s="2">
        <v>50</v>
      </c>
      <c r="E59" s="3">
        <f>Table1[[#This Row],[Special Vote Envelopes Approved]]/Table1[[#This Row],[Vec10 Approved Total]]</f>
        <v>0.58823529411764708</v>
      </c>
    </row>
    <row r="60" spans="1:5" x14ac:dyDescent="0.3">
      <c r="A60" t="s">
        <v>109</v>
      </c>
      <c r="B60" t="s">
        <v>110</v>
      </c>
      <c r="C60" s="2">
        <v>61</v>
      </c>
      <c r="D60" s="2">
        <v>46</v>
      </c>
      <c r="E60" s="3">
        <f>Table1[[#This Row],[Special Vote Envelopes Approved]]/Table1[[#This Row],[Vec10 Approved Total]]</f>
        <v>0.75409836065573765</v>
      </c>
    </row>
    <row r="61" spans="1:5" x14ac:dyDescent="0.3">
      <c r="A61" t="s">
        <v>111</v>
      </c>
      <c r="B61" t="s">
        <v>112</v>
      </c>
      <c r="C61" s="2">
        <v>64</v>
      </c>
      <c r="D61" s="2">
        <v>44</v>
      </c>
      <c r="E61" s="3">
        <f>Table1[[#This Row],[Special Vote Envelopes Approved]]/Table1[[#This Row],[Vec10 Approved Total]]</f>
        <v>0.6875</v>
      </c>
    </row>
    <row r="62" spans="1:5" x14ac:dyDescent="0.3">
      <c r="A62" t="s">
        <v>113</v>
      </c>
      <c r="B62" t="s">
        <v>114</v>
      </c>
      <c r="C62" s="2">
        <v>48</v>
      </c>
      <c r="D62" s="2">
        <v>41</v>
      </c>
      <c r="E62" s="3">
        <f>Table1[[#This Row],[Special Vote Envelopes Approved]]/Table1[[#This Row],[Vec10 Approved Total]]</f>
        <v>0.85416666666666663</v>
      </c>
    </row>
    <row r="63" spans="1:5" x14ac:dyDescent="0.3">
      <c r="A63" t="s">
        <v>115</v>
      </c>
      <c r="B63" t="s">
        <v>116</v>
      </c>
      <c r="C63" s="2">
        <v>57</v>
      </c>
      <c r="D63" s="2">
        <v>40</v>
      </c>
      <c r="E63" s="3">
        <f>Table1[[#This Row],[Special Vote Envelopes Approved]]/Table1[[#This Row],[Vec10 Approved Total]]</f>
        <v>0.70175438596491224</v>
      </c>
    </row>
    <row r="64" spans="1:5" x14ac:dyDescent="0.3">
      <c r="A64" t="s">
        <v>117</v>
      </c>
      <c r="B64" t="s">
        <v>118</v>
      </c>
      <c r="C64" s="2">
        <v>55</v>
      </c>
      <c r="D64" s="2">
        <v>38</v>
      </c>
      <c r="E64" s="3">
        <f>Table1[[#This Row],[Special Vote Envelopes Approved]]/Table1[[#This Row],[Vec10 Approved Total]]</f>
        <v>0.69090909090909092</v>
      </c>
    </row>
    <row r="65" spans="1:5" x14ac:dyDescent="0.3">
      <c r="A65" t="s">
        <v>119</v>
      </c>
      <c r="B65" t="s">
        <v>120</v>
      </c>
      <c r="C65" s="2">
        <v>49</v>
      </c>
      <c r="D65" s="2">
        <v>37</v>
      </c>
      <c r="E65" s="3">
        <f>Table1[[#This Row],[Special Vote Envelopes Approved]]/Table1[[#This Row],[Vec10 Approved Total]]</f>
        <v>0.75510204081632648</v>
      </c>
    </row>
    <row r="66" spans="1:5" x14ac:dyDescent="0.3">
      <c r="A66" t="s">
        <v>121</v>
      </c>
      <c r="B66" t="s">
        <v>122</v>
      </c>
      <c r="C66" s="2">
        <v>43</v>
      </c>
      <c r="D66" s="2">
        <v>34</v>
      </c>
      <c r="E66" s="3">
        <f>Table1[[#This Row],[Special Vote Envelopes Approved]]/Table1[[#This Row],[Vec10 Approved Total]]</f>
        <v>0.79069767441860461</v>
      </c>
    </row>
    <row r="67" spans="1:5" x14ac:dyDescent="0.3">
      <c r="A67" t="s">
        <v>123</v>
      </c>
      <c r="B67" t="s">
        <v>124</v>
      </c>
      <c r="C67" s="2">
        <v>47</v>
      </c>
      <c r="D67" s="2">
        <v>34</v>
      </c>
      <c r="E67" s="3">
        <f>Table1[[#This Row],[Special Vote Envelopes Approved]]/Table1[[#This Row],[Vec10 Approved Total]]</f>
        <v>0.72340425531914898</v>
      </c>
    </row>
    <row r="68" spans="1:5" x14ac:dyDescent="0.3">
      <c r="A68" t="s">
        <v>125</v>
      </c>
      <c r="B68" t="s">
        <v>126</v>
      </c>
      <c r="C68" s="2">
        <v>36</v>
      </c>
      <c r="D68" s="2">
        <v>33</v>
      </c>
      <c r="E68" s="3">
        <f>Table1[[#This Row],[Special Vote Envelopes Approved]]/Table1[[#This Row],[Vec10 Approved Total]]</f>
        <v>0.91666666666666663</v>
      </c>
    </row>
    <row r="69" spans="1:5" x14ac:dyDescent="0.3">
      <c r="A69" t="s">
        <v>127</v>
      </c>
      <c r="B69" t="s">
        <v>128</v>
      </c>
      <c r="C69" s="2">
        <v>47</v>
      </c>
      <c r="D69" s="2">
        <v>33</v>
      </c>
      <c r="E69" s="3">
        <f>Table1[[#This Row],[Special Vote Envelopes Approved]]/Table1[[#This Row],[Vec10 Approved Total]]</f>
        <v>0.7021276595744681</v>
      </c>
    </row>
    <row r="70" spans="1:5" x14ac:dyDescent="0.3">
      <c r="A70" t="s">
        <v>129</v>
      </c>
      <c r="B70" t="s">
        <v>130</v>
      </c>
      <c r="C70" s="2">
        <v>36</v>
      </c>
      <c r="D70" s="2">
        <v>32</v>
      </c>
      <c r="E70" s="3">
        <f>Table1[[#This Row],[Special Vote Envelopes Approved]]/Table1[[#This Row],[Vec10 Approved Total]]</f>
        <v>0.88888888888888884</v>
      </c>
    </row>
    <row r="71" spans="1:5" x14ac:dyDescent="0.3">
      <c r="A71" t="s">
        <v>131</v>
      </c>
      <c r="B71" t="s">
        <v>132</v>
      </c>
      <c r="C71" s="2">
        <v>75</v>
      </c>
      <c r="D71" s="2">
        <v>31</v>
      </c>
      <c r="E71" s="3">
        <f>Table1[[#This Row],[Special Vote Envelopes Approved]]/Table1[[#This Row],[Vec10 Approved Total]]</f>
        <v>0.41333333333333333</v>
      </c>
    </row>
    <row r="72" spans="1:5" x14ac:dyDescent="0.3">
      <c r="A72" t="s">
        <v>133</v>
      </c>
      <c r="B72" t="s">
        <v>134</v>
      </c>
      <c r="C72" s="2">
        <v>49</v>
      </c>
      <c r="D72" s="2">
        <v>29</v>
      </c>
      <c r="E72" s="3">
        <f>Table1[[#This Row],[Special Vote Envelopes Approved]]/Table1[[#This Row],[Vec10 Approved Total]]</f>
        <v>0.59183673469387754</v>
      </c>
    </row>
    <row r="73" spans="1:5" x14ac:dyDescent="0.3">
      <c r="A73" t="s">
        <v>135</v>
      </c>
      <c r="B73" t="s">
        <v>136</v>
      </c>
      <c r="C73" s="2">
        <v>43</v>
      </c>
      <c r="D73" s="2">
        <v>29</v>
      </c>
      <c r="E73" s="3">
        <f>Table1[[#This Row],[Special Vote Envelopes Approved]]/Table1[[#This Row],[Vec10 Approved Total]]</f>
        <v>0.67441860465116277</v>
      </c>
    </row>
    <row r="74" spans="1:5" x14ac:dyDescent="0.3">
      <c r="A74" t="s">
        <v>137</v>
      </c>
      <c r="B74" t="s">
        <v>138</v>
      </c>
      <c r="C74" s="2">
        <v>50</v>
      </c>
      <c r="D74" s="2">
        <v>29</v>
      </c>
      <c r="E74" s="3">
        <f>Table1[[#This Row],[Special Vote Envelopes Approved]]/Table1[[#This Row],[Vec10 Approved Total]]</f>
        <v>0.57999999999999996</v>
      </c>
    </row>
    <row r="75" spans="1:5" x14ac:dyDescent="0.3">
      <c r="A75" t="s">
        <v>139</v>
      </c>
      <c r="B75" t="s">
        <v>140</v>
      </c>
      <c r="C75" s="2">
        <v>59</v>
      </c>
      <c r="D75" s="2">
        <v>28</v>
      </c>
      <c r="E75" s="3">
        <f>Table1[[#This Row],[Special Vote Envelopes Approved]]/Table1[[#This Row],[Vec10 Approved Total]]</f>
        <v>0.47457627118644069</v>
      </c>
    </row>
    <row r="76" spans="1:5" x14ac:dyDescent="0.3">
      <c r="A76" t="s">
        <v>141</v>
      </c>
      <c r="B76" t="s">
        <v>142</v>
      </c>
      <c r="C76" s="2">
        <v>30</v>
      </c>
      <c r="D76" s="2">
        <v>23</v>
      </c>
      <c r="E76" s="3">
        <f>Table1[[#This Row],[Special Vote Envelopes Approved]]/Table1[[#This Row],[Vec10 Approved Total]]</f>
        <v>0.76666666666666672</v>
      </c>
    </row>
    <row r="77" spans="1:5" x14ac:dyDescent="0.3">
      <c r="A77" t="s">
        <v>143</v>
      </c>
      <c r="B77" t="s">
        <v>144</v>
      </c>
      <c r="C77" s="2">
        <v>26</v>
      </c>
      <c r="D77" s="2">
        <v>22</v>
      </c>
      <c r="E77" s="3">
        <f>Table1[[#This Row],[Special Vote Envelopes Approved]]/Table1[[#This Row],[Vec10 Approved Total]]</f>
        <v>0.84615384615384615</v>
      </c>
    </row>
    <row r="78" spans="1:5" x14ac:dyDescent="0.3">
      <c r="A78" t="s">
        <v>133</v>
      </c>
      <c r="B78" t="s">
        <v>145</v>
      </c>
      <c r="C78" s="2">
        <v>30</v>
      </c>
      <c r="D78" s="2">
        <v>19</v>
      </c>
      <c r="E78" s="3">
        <f>Table1[[#This Row],[Special Vote Envelopes Approved]]/Table1[[#This Row],[Vec10 Approved Total]]</f>
        <v>0.6333333333333333</v>
      </c>
    </row>
    <row r="79" spans="1:5" x14ac:dyDescent="0.3">
      <c r="A79" t="s">
        <v>146</v>
      </c>
      <c r="B79" t="s">
        <v>147</v>
      </c>
      <c r="C79" s="2">
        <v>27</v>
      </c>
      <c r="D79" s="2">
        <v>18</v>
      </c>
      <c r="E79" s="3">
        <f>Table1[[#This Row],[Special Vote Envelopes Approved]]/Table1[[#This Row],[Vec10 Approved Total]]</f>
        <v>0.66666666666666663</v>
      </c>
    </row>
    <row r="80" spans="1:5" x14ac:dyDescent="0.3">
      <c r="A80" t="s">
        <v>148</v>
      </c>
      <c r="B80" t="s">
        <v>149</v>
      </c>
      <c r="C80" s="2">
        <v>30</v>
      </c>
      <c r="D80" s="2">
        <v>18</v>
      </c>
      <c r="E80" s="3">
        <f>Table1[[#This Row],[Special Vote Envelopes Approved]]/Table1[[#This Row],[Vec10 Approved Total]]</f>
        <v>0.6</v>
      </c>
    </row>
    <row r="81" spans="1:5" x14ac:dyDescent="0.3">
      <c r="A81" t="s">
        <v>150</v>
      </c>
      <c r="B81" t="s">
        <v>151</v>
      </c>
      <c r="C81" s="2">
        <v>19</v>
      </c>
      <c r="D81" s="2">
        <v>17</v>
      </c>
      <c r="E81" s="3">
        <f>Table1[[#This Row],[Special Vote Envelopes Approved]]/Table1[[#This Row],[Vec10 Approved Total]]</f>
        <v>0.89473684210526316</v>
      </c>
    </row>
    <row r="82" spans="1:5" x14ac:dyDescent="0.3">
      <c r="A82" t="s">
        <v>152</v>
      </c>
      <c r="B82" t="s">
        <v>153</v>
      </c>
      <c r="C82" s="2">
        <v>28</v>
      </c>
      <c r="D82" s="2">
        <v>17</v>
      </c>
      <c r="E82" s="3">
        <f>Table1[[#This Row],[Special Vote Envelopes Approved]]/Table1[[#This Row],[Vec10 Approved Total]]</f>
        <v>0.6071428571428571</v>
      </c>
    </row>
    <row r="83" spans="1:5" x14ac:dyDescent="0.3">
      <c r="A83" t="s">
        <v>154</v>
      </c>
      <c r="B83" t="s">
        <v>155</v>
      </c>
      <c r="C83" s="2">
        <v>19</v>
      </c>
      <c r="D83" s="2">
        <v>16</v>
      </c>
      <c r="E83" s="3">
        <f>Table1[[#This Row],[Special Vote Envelopes Approved]]/Table1[[#This Row],[Vec10 Approved Total]]</f>
        <v>0.84210526315789469</v>
      </c>
    </row>
    <row r="84" spans="1:5" x14ac:dyDescent="0.3">
      <c r="A84" t="s">
        <v>156</v>
      </c>
      <c r="B84" t="s">
        <v>157</v>
      </c>
      <c r="C84" s="2">
        <v>25</v>
      </c>
      <c r="D84" s="2">
        <v>15</v>
      </c>
      <c r="E84" s="3">
        <f>Table1[[#This Row],[Special Vote Envelopes Approved]]/Table1[[#This Row],[Vec10 Approved Total]]</f>
        <v>0.6</v>
      </c>
    </row>
    <row r="85" spans="1:5" x14ac:dyDescent="0.3">
      <c r="A85" t="s">
        <v>158</v>
      </c>
      <c r="B85" t="s">
        <v>159</v>
      </c>
      <c r="C85" s="2">
        <v>25</v>
      </c>
      <c r="D85" s="2">
        <v>15</v>
      </c>
      <c r="E85" s="3">
        <f>Table1[[#This Row],[Special Vote Envelopes Approved]]/Table1[[#This Row],[Vec10 Approved Total]]</f>
        <v>0.6</v>
      </c>
    </row>
    <row r="86" spans="1:5" x14ac:dyDescent="0.3">
      <c r="A86" t="s">
        <v>160</v>
      </c>
      <c r="B86" t="s">
        <v>161</v>
      </c>
      <c r="C86" s="2">
        <v>15</v>
      </c>
      <c r="D86" s="2">
        <v>14</v>
      </c>
      <c r="E86" s="3">
        <f>Table1[[#This Row],[Special Vote Envelopes Approved]]/Table1[[#This Row],[Vec10 Approved Total]]</f>
        <v>0.93333333333333335</v>
      </c>
    </row>
    <row r="87" spans="1:5" x14ac:dyDescent="0.3">
      <c r="A87" t="s">
        <v>162</v>
      </c>
      <c r="B87" t="s">
        <v>163</v>
      </c>
      <c r="C87" s="2">
        <v>22</v>
      </c>
      <c r="D87" s="2">
        <v>14</v>
      </c>
      <c r="E87" s="3">
        <f>Table1[[#This Row],[Special Vote Envelopes Approved]]/Table1[[#This Row],[Vec10 Approved Total]]</f>
        <v>0.63636363636363635</v>
      </c>
    </row>
    <row r="88" spans="1:5" x14ac:dyDescent="0.3">
      <c r="A88" t="s">
        <v>164</v>
      </c>
      <c r="B88" t="s">
        <v>165</v>
      </c>
      <c r="C88" s="2">
        <v>23</v>
      </c>
      <c r="D88" s="2">
        <v>14</v>
      </c>
      <c r="E88" s="3">
        <f>Table1[[#This Row],[Special Vote Envelopes Approved]]/Table1[[#This Row],[Vec10 Approved Total]]</f>
        <v>0.60869565217391308</v>
      </c>
    </row>
    <row r="89" spans="1:5" x14ac:dyDescent="0.3">
      <c r="A89" t="s">
        <v>166</v>
      </c>
      <c r="B89" t="s">
        <v>167</v>
      </c>
      <c r="C89" s="2">
        <v>18</v>
      </c>
      <c r="D89" s="2">
        <v>13</v>
      </c>
      <c r="E89" s="3">
        <f>Table1[[#This Row],[Special Vote Envelopes Approved]]/Table1[[#This Row],[Vec10 Approved Total]]</f>
        <v>0.72222222222222221</v>
      </c>
    </row>
    <row r="90" spans="1:5" x14ac:dyDescent="0.3">
      <c r="A90" t="s">
        <v>168</v>
      </c>
      <c r="B90" t="s">
        <v>169</v>
      </c>
      <c r="C90" s="2">
        <v>15</v>
      </c>
      <c r="D90" s="2">
        <v>12</v>
      </c>
      <c r="E90" s="3">
        <f>Table1[[#This Row],[Special Vote Envelopes Approved]]/Table1[[#This Row],[Vec10 Approved Total]]</f>
        <v>0.8</v>
      </c>
    </row>
    <row r="91" spans="1:5" x14ac:dyDescent="0.3">
      <c r="A91" t="s">
        <v>170</v>
      </c>
      <c r="B91" t="s">
        <v>171</v>
      </c>
      <c r="C91" s="2">
        <v>24</v>
      </c>
      <c r="D91" s="2">
        <v>12</v>
      </c>
      <c r="E91" s="3">
        <f>Table1[[#This Row],[Special Vote Envelopes Approved]]/Table1[[#This Row],[Vec10 Approved Total]]</f>
        <v>0.5</v>
      </c>
    </row>
    <row r="92" spans="1:5" x14ac:dyDescent="0.3">
      <c r="A92" t="s">
        <v>172</v>
      </c>
      <c r="B92" t="s">
        <v>173</v>
      </c>
      <c r="C92" s="2">
        <v>19</v>
      </c>
      <c r="D92" s="2">
        <v>11</v>
      </c>
      <c r="E92" s="3">
        <f>Table1[[#This Row],[Special Vote Envelopes Approved]]/Table1[[#This Row],[Vec10 Approved Total]]</f>
        <v>0.57894736842105265</v>
      </c>
    </row>
    <row r="93" spans="1:5" x14ac:dyDescent="0.3">
      <c r="A93" t="s">
        <v>174</v>
      </c>
      <c r="B93" t="s">
        <v>175</v>
      </c>
      <c r="C93" s="2">
        <v>12</v>
      </c>
      <c r="D93" s="2">
        <v>11</v>
      </c>
      <c r="E93" s="3">
        <f>Table1[[#This Row],[Special Vote Envelopes Approved]]/Table1[[#This Row],[Vec10 Approved Total]]</f>
        <v>0.91666666666666663</v>
      </c>
    </row>
    <row r="94" spans="1:5" x14ac:dyDescent="0.3">
      <c r="A94" t="s">
        <v>156</v>
      </c>
      <c r="B94" t="s">
        <v>176</v>
      </c>
      <c r="C94" s="2">
        <v>13</v>
      </c>
      <c r="D94" s="2">
        <v>11</v>
      </c>
      <c r="E94" s="3">
        <f>Table1[[#This Row],[Special Vote Envelopes Approved]]/Table1[[#This Row],[Vec10 Approved Total]]</f>
        <v>0.84615384615384615</v>
      </c>
    </row>
    <row r="95" spans="1:5" x14ac:dyDescent="0.3">
      <c r="A95" t="s">
        <v>177</v>
      </c>
      <c r="B95" t="s">
        <v>178</v>
      </c>
      <c r="C95" s="2">
        <v>14</v>
      </c>
      <c r="D95" s="2">
        <v>11</v>
      </c>
      <c r="E95" s="3">
        <f>Table1[[#This Row],[Special Vote Envelopes Approved]]/Table1[[#This Row],[Vec10 Approved Total]]</f>
        <v>0.7857142857142857</v>
      </c>
    </row>
    <row r="96" spans="1:5" x14ac:dyDescent="0.3">
      <c r="A96" t="s">
        <v>179</v>
      </c>
      <c r="B96" t="s">
        <v>180</v>
      </c>
      <c r="C96" s="2">
        <v>18</v>
      </c>
      <c r="D96" s="2">
        <v>11</v>
      </c>
      <c r="E96" s="3">
        <f>Table1[[#This Row],[Special Vote Envelopes Approved]]/Table1[[#This Row],[Vec10 Approved Total]]</f>
        <v>0.61111111111111116</v>
      </c>
    </row>
    <row r="97" spans="1:5" x14ac:dyDescent="0.3">
      <c r="A97" t="s">
        <v>181</v>
      </c>
      <c r="B97" t="s">
        <v>182</v>
      </c>
      <c r="C97" s="2">
        <v>16</v>
      </c>
      <c r="D97" s="2">
        <v>10</v>
      </c>
      <c r="E97" s="3">
        <f>Table1[[#This Row],[Special Vote Envelopes Approved]]/Table1[[#This Row],[Vec10 Approved Total]]</f>
        <v>0.625</v>
      </c>
    </row>
    <row r="98" spans="1:5" x14ac:dyDescent="0.3">
      <c r="A98" t="s">
        <v>109</v>
      </c>
      <c r="B98" t="s">
        <v>183</v>
      </c>
      <c r="C98" s="2">
        <v>19</v>
      </c>
      <c r="D98" s="2">
        <v>10</v>
      </c>
      <c r="E98" s="3">
        <f>Table1[[#This Row],[Special Vote Envelopes Approved]]/Table1[[#This Row],[Vec10 Approved Total]]</f>
        <v>0.52631578947368418</v>
      </c>
    </row>
    <row r="99" spans="1:5" x14ac:dyDescent="0.3">
      <c r="A99" t="s">
        <v>184</v>
      </c>
      <c r="B99" t="s">
        <v>185</v>
      </c>
      <c r="C99" s="2">
        <v>11</v>
      </c>
      <c r="D99" s="2">
        <v>9</v>
      </c>
      <c r="E99" s="3">
        <f>Table1[[#This Row],[Special Vote Envelopes Approved]]/Table1[[#This Row],[Vec10 Approved Total]]</f>
        <v>0.81818181818181823</v>
      </c>
    </row>
    <row r="100" spans="1:5" x14ac:dyDescent="0.3">
      <c r="A100" t="s">
        <v>14</v>
      </c>
      <c r="B100" t="s">
        <v>186</v>
      </c>
      <c r="C100" s="2">
        <v>13</v>
      </c>
      <c r="D100" s="2">
        <v>9</v>
      </c>
      <c r="E100" s="3">
        <f>Table1[[#This Row],[Special Vote Envelopes Approved]]/Table1[[#This Row],[Vec10 Approved Total]]</f>
        <v>0.69230769230769229</v>
      </c>
    </row>
    <row r="101" spans="1:5" x14ac:dyDescent="0.3">
      <c r="A101" t="s">
        <v>187</v>
      </c>
      <c r="B101" t="s">
        <v>188</v>
      </c>
      <c r="C101" s="2">
        <v>13</v>
      </c>
      <c r="D101" s="2">
        <v>9</v>
      </c>
      <c r="E101" s="3">
        <f>Table1[[#This Row],[Special Vote Envelopes Approved]]/Table1[[#This Row],[Vec10 Approved Total]]</f>
        <v>0.69230769230769229</v>
      </c>
    </row>
    <row r="102" spans="1:5" x14ac:dyDescent="0.3">
      <c r="A102" t="s">
        <v>189</v>
      </c>
      <c r="B102" t="s">
        <v>190</v>
      </c>
      <c r="C102" s="2">
        <v>14</v>
      </c>
      <c r="D102" s="2">
        <v>9</v>
      </c>
      <c r="E102" s="3">
        <f>Table1[[#This Row],[Special Vote Envelopes Approved]]/Table1[[#This Row],[Vec10 Approved Total]]</f>
        <v>0.6428571428571429</v>
      </c>
    </row>
    <row r="103" spans="1:5" x14ac:dyDescent="0.3">
      <c r="A103" t="s">
        <v>191</v>
      </c>
      <c r="B103" t="s">
        <v>192</v>
      </c>
      <c r="C103" s="2">
        <v>10</v>
      </c>
      <c r="D103" s="2">
        <v>8</v>
      </c>
      <c r="E103" s="3">
        <f>Table1[[#This Row],[Special Vote Envelopes Approved]]/Table1[[#This Row],[Vec10 Approved Total]]</f>
        <v>0.8</v>
      </c>
    </row>
    <row r="104" spans="1:5" x14ac:dyDescent="0.3">
      <c r="A104" t="s">
        <v>193</v>
      </c>
      <c r="B104" t="s">
        <v>194</v>
      </c>
      <c r="C104" s="2">
        <v>10</v>
      </c>
      <c r="D104" s="2">
        <v>8</v>
      </c>
      <c r="E104" s="3">
        <f>Table1[[#This Row],[Special Vote Envelopes Approved]]/Table1[[#This Row],[Vec10 Approved Total]]</f>
        <v>0.8</v>
      </c>
    </row>
    <row r="105" spans="1:5" x14ac:dyDescent="0.3">
      <c r="A105" t="s">
        <v>195</v>
      </c>
      <c r="B105" t="s">
        <v>196</v>
      </c>
      <c r="C105" s="2">
        <v>16</v>
      </c>
      <c r="D105" s="2">
        <v>8</v>
      </c>
      <c r="E105" s="3">
        <f>Table1[[#This Row],[Special Vote Envelopes Approved]]/Table1[[#This Row],[Vec10 Approved Total]]</f>
        <v>0.5</v>
      </c>
    </row>
    <row r="106" spans="1:5" x14ac:dyDescent="0.3">
      <c r="A106" t="s">
        <v>197</v>
      </c>
      <c r="B106" t="s">
        <v>198</v>
      </c>
      <c r="C106" s="2">
        <v>8</v>
      </c>
      <c r="D106" s="2">
        <v>7</v>
      </c>
      <c r="E106" s="3">
        <f>Table1[[#This Row],[Special Vote Envelopes Approved]]/Table1[[#This Row],[Vec10 Approved Total]]</f>
        <v>0.875</v>
      </c>
    </row>
    <row r="107" spans="1:5" x14ac:dyDescent="0.3">
      <c r="A107" t="s">
        <v>199</v>
      </c>
      <c r="B107" t="s">
        <v>200</v>
      </c>
      <c r="C107" s="2">
        <v>11</v>
      </c>
      <c r="D107" s="2">
        <v>7</v>
      </c>
      <c r="E107" s="3">
        <f>Table1[[#This Row],[Special Vote Envelopes Approved]]/Table1[[#This Row],[Vec10 Approved Total]]</f>
        <v>0.63636363636363635</v>
      </c>
    </row>
    <row r="108" spans="1:5" x14ac:dyDescent="0.3">
      <c r="A108" t="s">
        <v>201</v>
      </c>
      <c r="B108" t="s">
        <v>202</v>
      </c>
      <c r="C108" s="2">
        <v>6</v>
      </c>
      <c r="D108" s="2">
        <v>6</v>
      </c>
      <c r="E108" s="3">
        <f>Table1[[#This Row],[Special Vote Envelopes Approved]]/Table1[[#This Row],[Vec10 Approved Total]]</f>
        <v>1</v>
      </c>
    </row>
    <row r="109" spans="1:5" x14ac:dyDescent="0.3">
      <c r="A109" t="s">
        <v>203</v>
      </c>
      <c r="B109" t="s">
        <v>204</v>
      </c>
      <c r="C109" s="2">
        <v>9</v>
      </c>
      <c r="D109" s="2">
        <v>6</v>
      </c>
      <c r="E109" s="3">
        <f>Table1[[#This Row],[Special Vote Envelopes Approved]]/Table1[[#This Row],[Vec10 Approved Total]]</f>
        <v>0.66666666666666663</v>
      </c>
    </row>
    <row r="110" spans="1:5" x14ac:dyDescent="0.3">
      <c r="A110" t="s">
        <v>205</v>
      </c>
      <c r="B110" t="s">
        <v>206</v>
      </c>
      <c r="C110" s="2">
        <v>11</v>
      </c>
      <c r="D110" s="2">
        <v>6</v>
      </c>
      <c r="E110" s="3">
        <f>Table1[[#This Row],[Special Vote Envelopes Approved]]/Table1[[#This Row],[Vec10 Approved Total]]</f>
        <v>0.54545454545454541</v>
      </c>
    </row>
    <row r="111" spans="1:5" x14ac:dyDescent="0.3">
      <c r="A111" t="s">
        <v>207</v>
      </c>
      <c r="B111" t="s">
        <v>208</v>
      </c>
      <c r="C111" s="2">
        <v>5</v>
      </c>
      <c r="D111" s="2">
        <v>5</v>
      </c>
      <c r="E111" s="3">
        <f>Table1[[#This Row],[Special Vote Envelopes Approved]]/Table1[[#This Row],[Vec10 Approved Total]]</f>
        <v>1</v>
      </c>
    </row>
    <row r="112" spans="1:5" x14ac:dyDescent="0.3">
      <c r="A112" t="s">
        <v>209</v>
      </c>
      <c r="B112" t="s">
        <v>210</v>
      </c>
      <c r="C112" s="2">
        <v>6</v>
      </c>
      <c r="D112" s="2">
        <v>5</v>
      </c>
      <c r="E112" s="3">
        <f>Table1[[#This Row],[Special Vote Envelopes Approved]]/Table1[[#This Row],[Vec10 Approved Total]]</f>
        <v>0.83333333333333337</v>
      </c>
    </row>
    <row r="113" spans="1:5" x14ac:dyDescent="0.3">
      <c r="A113" t="s">
        <v>211</v>
      </c>
      <c r="B113" t="s">
        <v>211</v>
      </c>
      <c r="C113" s="2">
        <v>6</v>
      </c>
      <c r="D113" s="2">
        <v>5</v>
      </c>
      <c r="E113" s="3">
        <f>Table1[[#This Row],[Special Vote Envelopes Approved]]/Table1[[#This Row],[Vec10 Approved Total]]</f>
        <v>0.83333333333333337</v>
      </c>
    </row>
    <row r="114" spans="1:5" x14ac:dyDescent="0.3">
      <c r="A114" t="s">
        <v>212</v>
      </c>
      <c r="B114" t="s">
        <v>213</v>
      </c>
      <c r="C114" s="2">
        <v>6</v>
      </c>
      <c r="D114" s="2">
        <v>4</v>
      </c>
      <c r="E114" s="3">
        <f>Table1[[#This Row],[Special Vote Envelopes Approved]]/Table1[[#This Row],[Vec10 Approved Total]]</f>
        <v>0.66666666666666663</v>
      </c>
    </row>
    <row r="115" spans="1:5" x14ac:dyDescent="0.3">
      <c r="A115" t="s">
        <v>214</v>
      </c>
      <c r="B115" t="s">
        <v>215</v>
      </c>
      <c r="C115" s="2">
        <v>3</v>
      </c>
      <c r="D115" s="2">
        <v>3</v>
      </c>
      <c r="E115" s="3">
        <f>Table1[[#This Row],[Special Vote Envelopes Approved]]/Table1[[#This Row],[Vec10 Approved Total]]</f>
        <v>1</v>
      </c>
    </row>
    <row r="116" spans="1:5" x14ac:dyDescent="0.3">
      <c r="A116" t="s">
        <v>216</v>
      </c>
      <c r="B116" t="s">
        <v>217</v>
      </c>
      <c r="C116" s="2">
        <v>3</v>
      </c>
      <c r="D116" s="2">
        <v>3</v>
      </c>
      <c r="E116" s="3">
        <f>Table1[[#This Row],[Special Vote Envelopes Approved]]/Table1[[#This Row],[Vec10 Approved Total]]</f>
        <v>1</v>
      </c>
    </row>
    <row r="117" spans="1:5" x14ac:dyDescent="0.3">
      <c r="A117" t="s">
        <v>218</v>
      </c>
      <c r="B117" t="s">
        <v>219</v>
      </c>
      <c r="C117" s="2">
        <v>3</v>
      </c>
      <c r="D117" s="2">
        <v>3</v>
      </c>
      <c r="E117" s="3">
        <f>Table1[[#This Row],[Special Vote Envelopes Approved]]/Table1[[#This Row],[Vec10 Approved Total]]</f>
        <v>1</v>
      </c>
    </row>
    <row r="118" spans="1:5" x14ac:dyDescent="0.3">
      <c r="A118" t="s">
        <v>220</v>
      </c>
      <c r="B118" t="s">
        <v>221</v>
      </c>
      <c r="C118" s="2">
        <v>4</v>
      </c>
      <c r="D118" s="2">
        <v>2</v>
      </c>
      <c r="E118" s="3">
        <f>Table1[[#This Row],[Special Vote Envelopes Approved]]/Table1[[#This Row],[Vec10 Approved Total]]</f>
        <v>0.5</v>
      </c>
    </row>
    <row r="119" spans="1:5" x14ac:dyDescent="0.3">
      <c r="A119" t="s">
        <v>222</v>
      </c>
      <c r="B119" t="s">
        <v>223</v>
      </c>
      <c r="C119" s="2">
        <v>1</v>
      </c>
      <c r="D119" s="2">
        <v>1</v>
      </c>
      <c r="E119" s="3">
        <f>Table1[[#This Row],[Special Vote Envelopes Approved]]/Table1[[#This Row],[Vec10 Approved Total]]</f>
        <v>1</v>
      </c>
    </row>
    <row r="120" spans="1:5" x14ac:dyDescent="0.3">
      <c r="A120" t="s">
        <v>224</v>
      </c>
      <c r="B120" t="s">
        <v>225</v>
      </c>
      <c r="C120" s="2">
        <v>1</v>
      </c>
      <c r="D120" s="2">
        <v>1</v>
      </c>
      <c r="E120" s="3">
        <f>Table1[[#This Row],[Special Vote Envelopes Approved]]/Table1[[#This Row],[Vec10 Approved Total]]</f>
        <v>1</v>
      </c>
    </row>
    <row r="121" spans="1:5" x14ac:dyDescent="0.3">
      <c r="A121" t="s">
        <v>226</v>
      </c>
      <c r="B121" t="s">
        <v>227</v>
      </c>
      <c r="C121" s="2">
        <v>0</v>
      </c>
      <c r="D121" s="2">
        <v>0</v>
      </c>
      <c r="E121" s="3">
        <v>0</v>
      </c>
    </row>
    <row r="122" spans="1:5" x14ac:dyDescent="0.3">
      <c r="A122" t="s">
        <v>228</v>
      </c>
      <c r="B122" t="s">
        <v>229</v>
      </c>
      <c r="C122" s="2">
        <v>0</v>
      </c>
      <c r="D122" s="2">
        <v>0</v>
      </c>
      <c r="E122" s="3">
        <v>0</v>
      </c>
    </row>
    <row r="123" spans="1:5" x14ac:dyDescent="0.3">
      <c r="A123" t="s">
        <v>230</v>
      </c>
      <c r="B123" t="s">
        <v>231</v>
      </c>
      <c r="C123" s="2">
        <v>1</v>
      </c>
      <c r="D123" s="2">
        <v>0</v>
      </c>
      <c r="E123" s="3">
        <f>Table1[[#This Row],[Special Vote Envelopes Approved]]/Table1[[#This Row],[Vec10 Approved Total]]</f>
        <v>0</v>
      </c>
    </row>
    <row r="124" spans="1:5" x14ac:dyDescent="0.3">
      <c r="A124" t="s">
        <v>232</v>
      </c>
      <c r="B124" t="s">
        <v>233</v>
      </c>
      <c r="C124" s="2">
        <v>4</v>
      </c>
      <c r="D124" s="2">
        <v>0</v>
      </c>
      <c r="E124" s="3">
        <f>Table1[[#This Row],[Special Vote Envelopes Approved]]/Table1[[#This Row],[Vec10 Approved Total]]</f>
        <v>0</v>
      </c>
    </row>
    <row r="125" spans="1:5" x14ac:dyDescent="0.3">
      <c r="A125" t="s">
        <v>234</v>
      </c>
      <c r="B125" t="s">
        <v>235</v>
      </c>
      <c r="C125" s="2">
        <v>1</v>
      </c>
      <c r="D125" s="2">
        <v>0</v>
      </c>
      <c r="E125" s="3">
        <f>Table1[[#This Row],[Special Vote Envelopes Approved]]/Table1[[#This Row],[Vec10 Approved Total]]</f>
        <v>0</v>
      </c>
    </row>
    <row r="126" spans="1:5" x14ac:dyDescent="0.3">
      <c r="A126" t="s">
        <v>236</v>
      </c>
      <c r="B126" t="s">
        <v>237</v>
      </c>
      <c r="C126" s="2">
        <v>2</v>
      </c>
      <c r="D126" s="2">
        <v>0</v>
      </c>
      <c r="E126" s="3">
        <f>Table1[[#This Row],[Special Vote Envelopes Approved]]/Table1[[#This Row],[Vec10 Approved Total]]</f>
        <v>0</v>
      </c>
    </row>
  </sheetData>
  <pageMargins left="0.7" right="0.7" top="0.75" bottom="0.75" header="0.3" footer="0.3"/>
  <pageSetup paperSize="9" scale="84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Results</vt:lpstr>
      <vt:lpstr>2019 Turnout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Higham</dc:creator>
  <cp:lastModifiedBy>Fran Higham</cp:lastModifiedBy>
  <dcterms:created xsi:type="dcterms:W3CDTF">2019-05-16T14:14:45Z</dcterms:created>
  <dcterms:modified xsi:type="dcterms:W3CDTF">2019-05-17T09:06:14Z</dcterms:modified>
</cp:coreProperties>
</file>